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2"/>
  </bookViews>
  <sheets>
    <sheet name="Hypocoyl Measurements" sheetId="1" r:id="rId1"/>
    <sheet name="Root Measurements" sheetId="2" r:id="rId2"/>
    <sheet name="Summary" sheetId="3" r:id="rId3"/>
  </sheets>
  <calcPr calcId="125725"/>
</workbook>
</file>

<file path=xl/calcChain.xml><?xml version="1.0" encoding="utf-8"?>
<calcChain xmlns="http://schemas.openxmlformats.org/spreadsheetml/2006/main">
  <c r="L777" i="2"/>
  <c r="K777"/>
  <c r="L641"/>
  <c r="K641"/>
  <c r="L507"/>
  <c r="K507"/>
  <c r="L361"/>
  <c r="K361"/>
  <c r="L218"/>
  <c r="K218"/>
  <c r="L77"/>
  <c r="K77"/>
  <c r="L777" i="1"/>
  <c r="K777"/>
  <c r="L642"/>
  <c r="K642"/>
  <c r="L508"/>
  <c r="K508"/>
  <c r="L362"/>
  <c r="K362"/>
  <c r="L221"/>
  <c r="K221"/>
  <c r="L78"/>
  <c r="K78"/>
  <c r="H97" i="2"/>
  <c r="H15" i="1"/>
  <c r="I15"/>
  <c r="I843" i="2"/>
  <c r="I832"/>
  <c r="I819"/>
  <c r="I806"/>
  <c r="I796"/>
  <c r="I784"/>
  <c r="I772"/>
  <c r="I762"/>
  <c r="I749"/>
  <c r="I740"/>
  <c r="I729"/>
  <c r="I716"/>
  <c r="I704"/>
  <c r="I692"/>
  <c r="I683"/>
  <c r="I671"/>
  <c r="I662"/>
  <c r="I649"/>
  <c r="I636"/>
  <c r="I624"/>
  <c r="I612"/>
  <c r="I601"/>
  <c r="I588"/>
  <c r="I578"/>
  <c r="I565"/>
  <c r="I553"/>
  <c r="I544"/>
  <c r="I535"/>
  <c r="I525"/>
  <c r="I515"/>
  <c r="I502"/>
  <c r="I489"/>
  <c r="I476"/>
  <c r="I463"/>
  <c r="I454"/>
  <c r="I445"/>
  <c r="I432"/>
  <c r="I421"/>
  <c r="I408"/>
  <c r="I395"/>
  <c r="I382"/>
  <c r="I369"/>
  <c r="I356"/>
  <c r="I343"/>
  <c r="I332"/>
  <c r="I319"/>
  <c r="I306"/>
  <c r="I294"/>
  <c r="I284"/>
  <c r="I271"/>
  <c r="I260"/>
  <c r="I248"/>
  <c r="I238"/>
  <c r="I227"/>
  <c r="I214"/>
  <c r="I202"/>
  <c r="I189"/>
  <c r="I180"/>
  <c r="I167"/>
  <c r="I154"/>
  <c r="I141"/>
  <c r="I132"/>
  <c r="I121"/>
  <c r="I108"/>
  <c r="I97"/>
  <c r="I85"/>
  <c r="I72"/>
  <c r="I61"/>
  <c r="I51"/>
  <c r="I40"/>
  <c r="I27"/>
  <c r="I15"/>
  <c r="H843"/>
  <c r="H832"/>
  <c r="H819"/>
  <c r="H806"/>
  <c r="H796"/>
  <c r="H784"/>
  <c r="H772"/>
  <c r="H762"/>
  <c r="H749"/>
  <c r="H740"/>
  <c r="H729"/>
  <c r="H716"/>
  <c r="H704"/>
  <c r="H692"/>
  <c r="H683"/>
  <c r="H671"/>
  <c r="H662"/>
  <c r="H649"/>
  <c r="H636"/>
  <c r="H624"/>
  <c r="H612"/>
  <c r="H601"/>
  <c r="H588"/>
  <c r="H578"/>
  <c r="H565"/>
  <c r="H553"/>
  <c r="H544"/>
  <c r="H535"/>
  <c r="H525"/>
  <c r="H515"/>
  <c r="H502"/>
  <c r="H489"/>
  <c r="H476"/>
  <c r="H463"/>
  <c r="H454"/>
  <c r="H445"/>
  <c r="H432"/>
  <c r="H421"/>
  <c r="H408"/>
  <c r="H395"/>
  <c r="H382"/>
  <c r="H369"/>
  <c r="H356"/>
  <c r="H343"/>
  <c r="H332"/>
  <c r="H319"/>
  <c r="H306"/>
  <c r="H294"/>
  <c r="H284"/>
  <c r="H271"/>
  <c r="H260"/>
  <c r="H248"/>
  <c r="H238"/>
  <c r="H227"/>
  <c r="H214"/>
  <c r="H202"/>
  <c r="H189"/>
  <c r="H180"/>
  <c r="H167"/>
  <c r="H154"/>
  <c r="H141"/>
  <c r="H132"/>
  <c r="H121"/>
  <c r="H108"/>
  <c r="H85"/>
  <c r="H72"/>
  <c r="H61"/>
  <c r="H51"/>
  <c r="H40"/>
  <c r="H27"/>
  <c r="H15"/>
  <c r="I40" i="1"/>
  <c r="I51"/>
  <c r="I61"/>
  <c r="I72"/>
  <c r="I85"/>
  <c r="I97"/>
  <c r="I108"/>
  <c r="I121"/>
  <c r="I132"/>
  <c r="I141"/>
  <c r="I154"/>
  <c r="I167"/>
  <c r="I180"/>
  <c r="I189"/>
  <c r="I202"/>
  <c r="I214"/>
  <c r="I227"/>
  <c r="I238"/>
  <c r="I248"/>
  <c r="I260"/>
  <c r="I271"/>
  <c r="I284"/>
  <c r="I294"/>
  <c r="I306"/>
  <c r="I319"/>
  <c r="I332"/>
  <c r="I343"/>
  <c r="I356"/>
  <c r="I369"/>
  <c r="I382"/>
  <c r="I395"/>
  <c r="I408"/>
  <c r="I421"/>
  <c r="I432"/>
  <c r="I445"/>
  <c r="I454"/>
  <c r="I463"/>
  <c r="I476"/>
  <c r="I489"/>
  <c r="I502"/>
  <c r="I515"/>
  <c r="I525"/>
  <c r="I535"/>
  <c r="I544"/>
  <c r="I553"/>
  <c r="I565"/>
  <c r="I578"/>
  <c r="I588"/>
  <c r="I601"/>
  <c r="I612"/>
  <c r="I624"/>
  <c r="I636"/>
  <c r="I649"/>
  <c r="I27"/>
  <c r="I662"/>
  <c r="I671"/>
  <c r="I683"/>
  <c r="I692"/>
  <c r="I704"/>
  <c r="I716"/>
  <c r="I729"/>
  <c r="I740"/>
  <c r="I749"/>
  <c r="I762"/>
  <c r="I772"/>
  <c r="I784"/>
  <c r="I796"/>
  <c r="I806"/>
  <c r="I819"/>
  <c r="I832"/>
  <c r="I843"/>
  <c r="H843"/>
  <c r="H832"/>
  <c r="H819"/>
  <c r="H806"/>
  <c r="H796"/>
  <c r="H784"/>
  <c r="H772"/>
  <c r="H762"/>
  <c r="H749"/>
  <c r="H740"/>
  <c r="H729"/>
  <c r="H716"/>
  <c r="H704"/>
  <c r="H692"/>
  <c r="H683"/>
  <c r="H671"/>
  <c r="H662"/>
  <c r="H649"/>
  <c r="H636"/>
  <c r="H624"/>
  <c r="H612"/>
  <c r="H601"/>
  <c r="H588"/>
  <c r="H578"/>
  <c r="H565"/>
  <c r="H553"/>
  <c r="H544"/>
  <c r="H535"/>
  <c r="H525"/>
  <c r="H515"/>
  <c r="H502"/>
  <c r="H489"/>
  <c r="H476"/>
  <c r="H463"/>
  <c r="H454"/>
  <c r="H445"/>
  <c r="H432"/>
  <c r="H421"/>
  <c r="H408"/>
  <c r="H395"/>
  <c r="H382"/>
  <c r="H369"/>
  <c r="H356"/>
  <c r="H343"/>
  <c r="H332"/>
  <c r="H319"/>
  <c r="H306"/>
  <c r="H294"/>
  <c r="H284"/>
  <c r="H271"/>
  <c r="H260"/>
  <c r="H248"/>
  <c r="H238"/>
  <c r="H227"/>
  <c r="H214"/>
  <c r="H202"/>
  <c r="H189"/>
  <c r="H180"/>
  <c r="H167"/>
  <c r="H154"/>
  <c r="H141"/>
  <c r="H132"/>
  <c r="H121"/>
  <c r="H108"/>
  <c r="H97"/>
  <c r="H85"/>
  <c r="H72"/>
  <c r="H61"/>
  <c r="H51"/>
  <c r="H40"/>
  <c r="H27"/>
</calcChain>
</file>

<file path=xl/sharedStrings.xml><?xml version="1.0" encoding="utf-8"?>
<sst xmlns="http://schemas.openxmlformats.org/spreadsheetml/2006/main" count="219" uniqueCount="82">
  <si>
    <t>A01</t>
  </si>
  <si>
    <t xml:space="preserve">Area </t>
  </si>
  <si>
    <t xml:space="preserve">Mean </t>
  </si>
  <si>
    <t xml:space="preserve">Min </t>
  </si>
  <si>
    <t xml:space="preserve">Max </t>
  </si>
  <si>
    <t>Length</t>
  </si>
  <si>
    <t>A02</t>
  </si>
  <si>
    <t>Position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</si>
  <si>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</si>
  <si>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</si>
  <si>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</si>
  <si>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</si>
  <si>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</si>
  <si>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</si>
  <si>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</si>
  <si>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</si>
  <si>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</si>
  <si>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</si>
  <si>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</si>
  <si>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</si>
  <si>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</si>
  <si>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</si>
  <si>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</si>
  <si>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</si>
  <si>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</si>
  <si>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</si>
  <si>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</si>
  <si>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</si>
  <si>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</si>
  <si>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</si>
  <si>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PLATE1</t>
  </si>
  <si>
    <t>PLATE2</t>
  </si>
  <si>
    <t>PLATE3</t>
  </si>
  <si>
    <t>AA</t>
  </si>
  <si>
    <t>Standard Deviation</t>
  </si>
  <si>
    <t>Average Length</t>
  </si>
  <si>
    <t>AVG Hypocotyl Length</t>
  </si>
  <si>
    <t>Plate#: POS</t>
  </si>
  <si>
    <t>P1: A01</t>
  </si>
  <si>
    <t>P1: A02</t>
  </si>
  <si>
    <t>P1: A03</t>
  </si>
  <si>
    <t>P1: A04</t>
  </si>
  <si>
    <t>P1: A05</t>
  </si>
  <si>
    <t>P1: A06</t>
  </si>
  <si>
    <t>P1: C01</t>
  </si>
  <si>
    <t>P1: C02</t>
  </si>
  <si>
    <t>P1: C03</t>
  </si>
  <si>
    <t>P1: C04</t>
  </si>
  <si>
    <t>P1: C05</t>
  </si>
  <si>
    <t>P1: C06</t>
  </si>
  <si>
    <t>P2: A01</t>
  </si>
  <si>
    <t>P2: A02</t>
  </si>
  <si>
    <t>P2: A03</t>
  </si>
  <si>
    <t>P2: A04</t>
  </si>
  <si>
    <t>P2: A05</t>
  </si>
  <si>
    <t>P2: A06</t>
  </si>
  <si>
    <t>P2: C01</t>
  </si>
  <si>
    <t>P2: C02</t>
  </si>
  <si>
    <t>P2: C03</t>
  </si>
  <si>
    <t>P2: C04</t>
  </si>
  <si>
    <t>P2: C05</t>
  </si>
  <si>
    <t>P2: C06</t>
  </si>
  <si>
    <t>P3: A06</t>
  </si>
  <si>
    <t>P3: A05</t>
  </si>
  <si>
    <t>P3: A04</t>
  </si>
  <si>
    <t>P3: A03</t>
  </si>
  <si>
    <t>P3: A02</t>
  </si>
  <si>
    <t>P3: A01</t>
  </si>
  <si>
    <t>P3: C01</t>
  </si>
  <si>
    <t>P3: C02</t>
  </si>
  <si>
    <t>P3: C03</t>
  </si>
  <si>
    <t>P3: C04</t>
  </si>
  <si>
    <t>P3: C05</t>
  </si>
  <si>
    <t>P3: C06</t>
  </si>
  <si>
    <t xml:space="preserve">STDev Hypocotyl </t>
  </si>
  <si>
    <t>AVG Root Length</t>
  </si>
  <si>
    <t>STDev Root</t>
  </si>
  <si>
    <t>Concentration [µM]</t>
  </si>
  <si>
    <t>DMSO B01-06</t>
  </si>
  <si>
    <t>DMSO AVG</t>
  </si>
  <si>
    <t>DMSO D01-06</t>
  </si>
  <si>
    <t>DMSO STDev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</si>
</sst>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25-3)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CLK024F02_Dansyl (Pure Frac. 25.3)</c:v>
          </c:tx>
          <c:errBars>
            <c:errDir val="y"/>
            <c:errBarType val="both"/>
            <c:errValType val="cust"/>
            <c:plus>
              <c:numRef>
                <c:f>Summary!$D$2:$D$8</c:f>
                <c:numCache>
                  <c:formatCode>General</c:formatCode>
                  <c:ptCount val="7"/>
                  <c:pt idx="0">
                    <c:v>1.449008439</c:v>
                  </c:pt>
                  <c:pt idx="1">
                    <c:v>0.86239307899999995</c:v>
                  </c:pt>
                  <c:pt idx="2">
                    <c:v>1.1251440029999999</c:v>
                  </c:pt>
                  <c:pt idx="3">
                    <c:v>1.0925479140000001</c:v>
                  </c:pt>
                  <c:pt idx="4">
                    <c:v>0.369730481</c:v>
                  </c:pt>
                  <c:pt idx="5">
                    <c:v>0.69908831500000002</c:v>
                  </c:pt>
                  <c:pt idx="6">
                    <c:v>0.46171272099999999</c:v>
                  </c:pt>
                </c:numCache>
              </c:numRef>
            </c:plus>
            <c:minus>
              <c:numRef>
                <c:f>Summary!$D$2:$D$8</c:f>
                <c:numCache>
                  <c:formatCode>General</c:formatCode>
                  <c:ptCount val="7"/>
                  <c:pt idx="0">
                    <c:v>1.449008439</c:v>
                  </c:pt>
                  <c:pt idx="1">
                    <c:v>0.86239307899999995</c:v>
                  </c:pt>
                  <c:pt idx="2">
                    <c:v>1.1251440029999999</c:v>
                  </c:pt>
                  <c:pt idx="3">
                    <c:v>1.0925479140000001</c:v>
                  </c:pt>
                  <c:pt idx="4">
                    <c:v>0.369730481</c:v>
                  </c:pt>
                  <c:pt idx="5">
                    <c:v>0.69908831500000002</c:v>
                  </c:pt>
                  <c:pt idx="6">
                    <c:v>0.46171272099999999</c:v>
                  </c:pt>
                </c:numCache>
              </c:numRef>
            </c:minus>
          </c:errBars>
          <c:cat>
            <c:numRef>
              <c:f>Summary!$B$2:$B$8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Summary!$C$2:$C$8</c:f>
              <c:numCache>
                <c:formatCode>General</c:formatCode>
                <c:ptCount val="7"/>
                <c:pt idx="0">
                  <c:v>8.1298888890000001</c:v>
                </c:pt>
                <c:pt idx="1">
                  <c:v>8.2015999999999991</c:v>
                </c:pt>
                <c:pt idx="2">
                  <c:v>8.6115555560000008</c:v>
                </c:pt>
                <c:pt idx="3">
                  <c:v>6.2454999999999998</c:v>
                </c:pt>
                <c:pt idx="4">
                  <c:v>4.094416667</c:v>
                </c:pt>
                <c:pt idx="5">
                  <c:v>2.0205454550000002</c:v>
                </c:pt>
                <c:pt idx="6">
                  <c:v>2.5234999999999999</c:v>
                </c:pt>
              </c:numCache>
            </c:numRef>
          </c:val>
        </c:ser>
        <c:marker val="1"/>
        <c:axId val="64801792"/>
        <c:axId val="64803584"/>
      </c:lineChart>
      <c:catAx>
        <c:axId val="6480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64803584"/>
        <c:crosses val="autoZero"/>
        <c:auto val="1"/>
        <c:lblAlgn val="ctr"/>
        <c:lblOffset val="100"/>
      </c:catAx>
      <c:valAx>
        <c:axId val="6480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Hypocotyl Height (mm)</a:t>
                </a:r>
              </a:p>
            </c:rich>
          </c:tx>
          <c:layout/>
        </c:title>
        <c:numFmt formatCode="General" sourceLinked="1"/>
        <c:tickLblPos val="nextTo"/>
        <c:crossAx val="6480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27-3)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CLK024F02_Dansyl (Pure Frac. 27-3)</c:v>
          </c:tx>
          <c:errBars>
            <c:errDir val="y"/>
            <c:errBarType val="both"/>
            <c:errValType val="cust"/>
            <c:plus>
              <c:numRef>
                <c:f>Summary!$F$32:$F$38</c:f>
                <c:numCache>
                  <c:formatCode>General</c:formatCode>
                  <c:ptCount val="7"/>
                  <c:pt idx="0">
                    <c:v>0.93268967999999997</c:v>
                  </c:pt>
                  <c:pt idx="1">
                    <c:v>0.85566513200000005</c:v>
                  </c:pt>
                  <c:pt idx="2">
                    <c:v>0.65022062000000003</c:v>
                  </c:pt>
                  <c:pt idx="3">
                    <c:v>0.55686423600000001</c:v>
                  </c:pt>
                  <c:pt idx="4">
                    <c:v>0.43852697600000001</c:v>
                  </c:pt>
                  <c:pt idx="5">
                    <c:v>0.396504729</c:v>
                  </c:pt>
                  <c:pt idx="6">
                    <c:v>0.27067555199999999</c:v>
                  </c:pt>
                </c:numCache>
              </c:numRef>
            </c:plus>
            <c:minus>
              <c:numRef>
                <c:f>Summary!$F$32:$F$38</c:f>
                <c:numCache>
                  <c:formatCode>General</c:formatCode>
                  <c:ptCount val="7"/>
                  <c:pt idx="0">
                    <c:v>0.93268967999999997</c:v>
                  </c:pt>
                  <c:pt idx="1">
                    <c:v>0.85566513200000005</c:v>
                  </c:pt>
                  <c:pt idx="2">
                    <c:v>0.65022062000000003</c:v>
                  </c:pt>
                  <c:pt idx="3">
                    <c:v>0.55686423600000001</c:v>
                  </c:pt>
                  <c:pt idx="4">
                    <c:v>0.43852697600000001</c:v>
                  </c:pt>
                  <c:pt idx="5">
                    <c:v>0.396504729</c:v>
                  </c:pt>
                  <c:pt idx="6">
                    <c:v>0.27067555199999999</c:v>
                  </c:pt>
                </c:numCache>
              </c:numRef>
            </c:minus>
          </c:errBars>
          <c:cat>
            <c:numRef>
              <c:f>Summary!$B$32:$B$38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Summary!$E$32:$E$38</c:f>
              <c:numCache>
                <c:formatCode>General</c:formatCode>
                <c:ptCount val="7"/>
                <c:pt idx="0">
                  <c:v>4.0018387100000004</c:v>
                </c:pt>
                <c:pt idx="1">
                  <c:v>4.5797272729999996</c:v>
                </c:pt>
                <c:pt idx="2">
                  <c:v>4.0546363640000003</c:v>
                </c:pt>
                <c:pt idx="3">
                  <c:v>3.516</c:v>
                </c:pt>
                <c:pt idx="4">
                  <c:v>1.7925</c:v>
                </c:pt>
                <c:pt idx="5">
                  <c:v>1.3646666670000001</c:v>
                </c:pt>
                <c:pt idx="6">
                  <c:v>1.0653636360000001</c:v>
                </c:pt>
              </c:numCache>
            </c:numRef>
          </c:val>
        </c:ser>
        <c:marker val="1"/>
        <c:axId val="89388928"/>
        <c:axId val="94481792"/>
      </c:lineChart>
      <c:catAx>
        <c:axId val="8938892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[uM]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94481792"/>
        <c:crosses val="autoZero"/>
        <c:auto val="1"/>
        <c:lblAlgn val="ctr"/>
        <c:lblOffset val="100"/>
      </c:catAx>
      <c:valAx>
        <c:axId val="94481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Height (mm)</a:t>
                </a:r>
              </a:p>
            </c:rich>
          </c:tx>
          <c:layout/>
        </c:title>
        <c:numFmt formatCode="General" sourceLinked="1"/>
        <c:tickLblPos val="nextTo"/>
        <c:crossAx val="8938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28-2)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CLK024F02_Dansyl (Pure Frac. 28-2)</c:v>
          </c:tx>
          <c:errBars>
            <c:errDir val="y"/>
            <c:errBarType val="both"/>
            <c:errValType val="cust"/>
            <c:plus>
              <c:numRef>
                <c:f>Summary!$D$39:$D$45</c:f>
                <c:numCache>
                  <c:formatCode>General</c:formatCode>
                  <c:ptCount val="7"/>
                  <c:pt idx="0">
                    <c:v>0.85411005799999995</c:v>
                  </c:pt>
                  <c:pt idx="1">
                    <c:v>0.96232439999999997</c:v>
                  </c:pt>
                  <c:pt idx="2">
                    <c:v>0.59337204700000001</c:v>
                  </c:pt>
                  <c:pt idx="3">
                    <c:v>1.2583687779999999</c:v>
                  </c:pt>
                  <c:pt idx="4">
                    <c:v>0.69697731500000004</c:v>
                  </c:pt>
                  <c:pt idx="5">
                    <c:v>0.66796384399999997</c:v>
                  </c:pt>
                  <c:pt idx="6">
                    <c:v>0.41639812700000001</c:v>
                  </c:pt>
                </c:numCache>
              </c:numRef>
            </c:plus>
            <c:minus>
              <c:numRef>
                <c:f>Summary!$D$39:$D$45</c:f>
                <c:numCache>
                  <c:formatCode>General</c:formatCode>
                  <c:ptCount val="7"/>
                  <c:pt idx="0">
                    <c:v>0.85411005799999995</c:v>
                  </c:pt>
                  <c:pt idx="1">
                    <c:v>0.96232439999999997</c:v>
                  </c:pt>
                  <c:pt idx="2">
                    <c:v>0.59337204700000001</c:v>
                  </c:pt>
                  <c:pt idx="3">
                    <c:v>1.2583687779999999</c:v>
                  </c:pt>
                  <c:pt idx="4">
                    <c:v>0.69697731500000004</c:v>
                  </c:pt>
                  <c:pt idx="5">
                    <c:v>0.66796384399999997</c:v>
                  </c:pt>
                  <c:pt idx="6">
                    <c:v>0.41639812700000001</c:v>
                  </c:pt>
                </c:numCache>
              </c:numRef>
            </c:minus>
          </c:errBars>
          <c:cat>
            <c:numRef>
              <c:f>Summary!$B$39:$B$45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Summary!$C$39:$C$45</c:f>
              <c:numCache>
                <c:formatCode>General</c:formatCode>
                <c:ptCount val="7"/>
                <c:pt idx="0">
                  <c:v>9.2080923079999994</c:v>
                </c:pt>
                <c:pt idx="1">
                  <c:v>9.8253333329999997</c:v>
                </c:pt>
                <c:pt idx="2">
                  <c:v>9.2522500000000001</c:v>
                </c:pt>
                <c:pt idx="3">
                  <c:v>7.4936249999999998</c:v>
                </c:pt>
                <c:pt idx="4">
                  <c:v>5.9913999999999996</c:v>
                </c:pt>
                <c:pt idx="5">
                  <c:v>3.9816666669999998</c:v>
                </c:pt>
                <c:pt idx="6">
                  <c:v>2.7109999999999999</c:v>
                </c:pt>
              </c:numCache>
            </c:numRef>
          </c:val>
        </c:ser>
        <c:marker val="1"/>
        <c:axId val="94528640"/>
        <c:axId val="94530944"/>
      </c:lineChart>
      <c:catAx>
        <c:axId val="9452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94530944"/>
        <c:crosses val="autoZero"/>
        <c:auto val="1"/>
        <c:lblAlgn val="ctr"/>
        <c:lblOffset val="100"/>
      </c:catAx>
      <c:valAx>
        <c:axId val="94530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Hypocotyl Height (mm)</a:t>
                </a:r>
              </a:p>
            </c:rich>
          </c:tx>
          <c:layout/>
        </c:title>
        <c:numFmt formatCode="General" sourceLinked="1"/>
        <c:tickLblPos val="nextTo"/>
        <c:crossAx val="9452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 </a:t>
            </a:r>
            <a:r>
              <a:rPr lang="en-US" sz="1800" b="1" i="0" u="none" strike="noStrike" baseline="0"/>
              <a:t>28-2</a:t>
            </a:r>
            <a:r>
              <a:rPr lang="en-US"/>
              <a:t>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CLK024F02_Dansyl (Pure Frac. 28-2)</c:v>
          </c:tx>
          <c:errBars>
            <c:errDir val="y"/>
            <c:errBarType val="both"/>
            <c:errValType val="cust"/>
            <c:plus>
              <c:numRef>
                <c:f>Summary!$F$39:$F$45</c:f>
                <c:numCache>
                  <c:formatCode>General</c:formatCode>
                  <c:ptCount val="7"/>
                  <c:pt idx="0">
                    <c:v>1.056191721</c:v>
                  </c:pt>
                  <c:pt idx="1">
                    <c:v>0.46868106900000001</c:v>
                  </c:pt>
                  <c:pt idx="2">
                    <c:v>1.1066821389999999</c:v>
                  </c:pt>
                  <c:pt idx="3">
                    <c:v>1.0319271759999999</c:v>
                  </c:pt>
                  <c:pt idx="4">
                    <c:v>0.70438049199999997</c:v>
                  </c:pt>
                  <c:pt idx="5">
                    <c:v>0.453050695</c:v>
                  </c:pt>
                  <c:pt idx="6">
                    <c:v>0.34257906900000001</c:v>
                  </c:pt>
                </c:numCache>
              </c:numRef>
            </c:plus>
            <c:minus>
              <c:numRef>
                <c:f>Summary!$F$39:$F$45</c:f>
                <c:numCache>
                  <c:formatCode>General</c:formatCode>
                  <c:ptCount val="7"/>
                  <c:pt idx="0">
                    <c:v>1.056191721</c:v>
                  </c:pt>
                  <c:pt idx="1">
                    <c:v>0.46868106900000001</c:v>
                  </c:pt>
                  <c:pt idx="2">
                    <c:v>1.1066821389999999</c:v>
                  </c:pt>
                  <c:pt idx="3">
                    <c:v>1.0319271759999999</c:v>
                  </c:pt>
                  <c:pt idx="4">
                    <c:v>0.70438049199999997</c:v>
                  </c:pt>
                  <c:pt idx="5">
                    <c:v>0.453050695</c:v>
                  </c:pt>
                  <c:pt idx="6">
                    <c:v>0.34257906900000001</c:v>
                  </c:pt>
                </c:numCache>
              </c:numRef>
            </c:minus>
          </c:errBars>
          <c:cat>
            <c:numRef>
              <c:f>Summary!$B$39:$B$45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Summary!$E$39:$E$45</c:f>
              <c:numCache>
                <c:formatCode>General</c:formatCode>
                <c:ptCount val="7"/>
                <c:pt idx="0">
                  <c:v>3.7929538460000001</c:v>
                </c:pt>
                <c:pt idx="1">
                  <c:v>3.8587777779999999</c:v>
                </c:pt>
                <c:pt idx="2">
                  <c:v>3.5905833330000001</c:v>
                </c:pt>
                <c:pt idx="3">
                  <c:v>3.7123750000000002</c:v>
                </c:pt>
                <c:pt idx="4">
                  <c:v>2.6869000000000001</c:v>
                </c:pt>
                <c:pt idx="5">
                  <c:v>1.52275</c:v>
                </c:pt>
                <c:pt idx="6">
                  <c:v>1.0967272729999999</c:v>
                </c:pt>
              </c:numCache>
            </c:numRef>
          </c:val>
        </c:ser>
        <c:marker val="1"/>
        <c:axId val="114703744"/>
        <c:axId val="114783360"/>
      </c:lineChart>
      <c:catAx>
        <c:axId val="11470374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[uM]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114783360"/>
        <c:crosses val="autoZero"/>
        <c:auto val="1"/>
        <c:lblAlgn val="ctr"/>
        <c:lblOffset val="100"/>
      </c:catAx>
      <c:valAx>
        <c:axId val="114783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Height (mm)</a:t>
                </a:r>
              </a:p>
            </c:rich>
          </c:tx>
          <c:layout/>
        </c:title>
        <c:numFmt formatCode="General" sourceLinked="1"/>
        <c:tickLblPos val="nextTo"/>
        <c:crossAx val="11470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25-3)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Hypocotyl Height</c:v>
          </c:tx>
          <c:errBars>
            <c:errDir val="y"/>
            <c:errBarType val="both"/>
            <c:errValType val="cust"/>
            <c:plus>
              <c:numRef>
                <c:f>Summary!$D$2:$D$8</c:f>
                <c:numCache>
                  <c:formatCode>General</c:formatCode>
                  <c:ptCount val="7"/>
                  <c:pt idx="0">
                    <c:v>1.449008439</c:v>
                  </c:pt>
                  <c:pt idx="1">
                    <c:v>0.86239307899999995</c:v>
                  </c:pt>
                  <c:pt idx="2">
                    <c:v>1.1251440029999999</c:v>
                  </c:pt>
                  <c:pt idx="3">
                    <c:v>1.0925479140000001</c:v>
                  </c:pt>
                  <c:pt idx="4">
                    <c:v>0.369730481</c:v>
                  </c:pt>
                  <c:pt idx="5">
                    <c:v>0.69908831500000002</c:v>
                  </c:pt>
                  <c:pt idx="6">
                    <c:v>0.46171272099999999</c:v>
                  </c:pt>
                </c:numCache>
              </c:numRef>
            </c:plus>
            <c:minus>
              <c:numRef>
                <c:f>Summary!$D$2:$D$8</c:f>
                <c:numCache>
                  <c:formatCode>General</c:formatCode>
                  <c:ptCount val="7"/>
                  <c:pt idx="0">
                    <c:v>1.449008439</c:v>
                  </c:pt>
                  <c:pt idx="1">
                    <c:v>0.86239307899999995</c:v>
                  </c:pt>
                  <c:pt idx="2">
                    <c:v>1.1251440029999999</c:v>
                  </c:pt>
                  <c:pt idx="3">
                    <c:v>1.0925479140000001</c:v>
                  </c:pt>
                  <c:pt idx="4">
                    <c:v>0.369730481</c:v>
                  </c:pt>
                  <c:pt idx="5">
                    <c:v>0.69908831500000002</c:v>
                  </c:pt>
                  <c:pt idx="6">
                    <c:v>0.46171272099999999</c:v>
                  </c:pt>
                </c:numCache>
              </c:numRef>
            </c:minus>
          </c:errBars>
          <c:cat>
            <c:numRef>
              <c:f>Summary!$B$2:$B$8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Summary!$C$2:$C$8</c:f>
              <c:numCache>
                <c:formatCode>General</c:formatCode>
                <c:ptCount val="7"/>
                <c:pt idx="0">
                  <c:v>8.1298888890000001</c:v>
                </c:pt>
                <c:pt idx="1">
                  <c:v>8.2015999999999991</c:v>
                </c:pt>
                <c:pt idx="2">
                  <c:v>8.6115555560000008</c:v>
                </c:pt>
                <c:pt idx="3">
                  <c:v>6.2454999999999998</c:v>
                </c:pt>
                <c:pt idx="4">
                  <c:v>4.094416667</c:v>
                </c:pt>
                <c:pt idx="5">
                  <c:v>2.0205454550000002</c:v>
                </c:pt>
                <c:pt idx="6">
                  <c:v>2.5234999999999999</c:v>
                </c:pt>
              </c:numCache>
            </c:numRef>
          </c:val>
        </c:ser>
        <c:ser>
          <c:idx val="1"/>
          <c:order val="1"/>
          <c:tx>
            <c:v>Root Height</c:v>
          </c:tx>
          <c:errBars>
            <c:errDir val="y"/>
            <c:errBarType val="both"/>
            <c:errValType val="cust"/>
            <c:plus>
              <c:numRef>
                <c:f>Summary!$F$2:$F$8</c:f>
                <c:numCache>
                  <c:formatCode>General</c:formatCode>
                  <c:ptCount val="7"/>
                  <c:pt idx="0">
                    <c:v>0.99763060100000001</c:v>
                  </c:pt>
                  <c:pt idx="1">
                    <c:v>1.1675403209999999</c:v>
                  </c:pt>
                  <c:pt idx="2">
                    <c:v>0.70377620299999999</c:v>
                  </c:pt>
                  <c:pt idx="3">
                    <c:v>0.55699355699999997</c:v>
                  </c:pt>
                  <c:pt idx="4">
                    <c:v>0.520792425</c:v>
                  </c:pt>
                  <c:pt idx="5">
                    <c:v>0.28302476599999998</c:v>
                  </c:pt>
                  <c:pt idx="6">
                    <c:v>0.23873676399999999</c:v>
                  </c:pt>
                </c:numCache>
              </c:numRef>
            </c:plus>
            <c:minus>
              <c:numRef>
                <c:f>Summary!$F$2:$F$8</c:f>
                <c:numCache>
                  <c:formatCode>General</c:formatCode>
                  <c:ptCount val="7"/>
                  <c:pt idx="0">
                    <c:v>0.99763060100000001</c:v>
                  </c:pt>
                  <c:pt idx="1">
                    <c:v>1.1675403209999999</c:v>
                  </c:pt>
                  <c:pt idx="2">
                    <c:v>0.70377620299999999</c:v>
                  </c:pt>
                  <c:pt idx="3">
                    <c:v>0.55699355699999997</c:v>
                  </c:pt>
                  <c:pt idx="4">
                    <c:v>0.520792425</c:v>
                  </c:pt>
                  <c:pt idx="5">
                    <c:v>0.28302476599999998</c:v>
                  </c:pt>
                  <c:pt idx="6">
                    <c:v>0.23873676399999999</c:v>
                  </c:pt>
                </c:numCache>
              </c:numRef>
            </c:minus>
          </c:errBars>
          <c:val>
            <c:numRef>
              <c:f>Summary!$E$2:$E$8</c:f>
              <c:numCache>
                <c:formatCode>General</c:formatCode>
                <c:ptCount val="7"/>
                <c:pt idx="0">
                  <c:v>4.1753650789999996</c:v>
                </c:pt>
                <c:pt idx="1">
                  <c:v>4.0018000000000002</c:v>
                </c:pt>
                <c:pt idx="2">
                  <c:v>4.6067777779999997</c:v>
                </c:pt>
                <c:pt idx="3">
                  <c:v>2.7353999999999998</c:v>
                </c:pt>
                <c:pt idx="4">
                  <c:v>1.7112499999999999</c:v>
                </c:pt>
                <c:pt idx="5">
                  <c:v>0.73072727299999995</c:v>
                </c:pt>
                <c:pt idx="6">
                  <c:v>0.94483333300000005</c:v>
                </c:pt>
              </c:numCache>
            </c:numRef>
          </c:val>
        </c:ser>
        <c:marker val="1"/>
        <c:axId val="95051776"/>
        <c:axId val="114793472"/>
      </c:lineChart>
      <c:catAx>
        <c:axId val="9505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114793472"/>
        <c:crosses val="autoZero"/>
        <c:auto val="1"/>
        <c:lblAlgn val="ctr"/>
        <c:lblOffset val="100"/>
      </c:catAx>
      <c:valAx>
        <c:axId val="11479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(mm)</a:t>
                </a:r>
              </a:p>
            </c:rich>
          </c:tx>
          <c:layout/>
        </c:title>
        <c:numFmt formatCode="General" sourceLinked="1"/>
        <c:tickLblPos val="nextTo"/>
        <c:crossAx val="9505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26-2)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Hypocotyl Height</c:v>
          </c:tx>
          <c:errBars>
            <c:errDir val="y"/>
            <c:errBarType val="both"/>
            <c:errValType val="cust"/>
            <c:plus>
              <c:numRef>
                <c:f>Summary!$D$9:$D$15</c:f>
                <c:numCache>
                  <c:formatCode>General</c:formatCode>
                  <c:ptCount val="7"/>
                  <c:pt idx="0">
                    <c:v>1.1849760600000001</c:v>
                  </c:pt>
                  <c:pt idx="1">
                    <c:v>1.749261231</c:v>
                  </c:pt>
                  <c:pt idx="2">
                    <c:v>1.464394186</c:v>
                  </c:pt>
                  <c:pt idx="3">
                    <c:v>1.1529404329999999</c:v>
                  </c:pt>
                  <c:pt idx="4">
                    <c:v>1.312688705</c:v>
                  </c:pt>
                  <c:pt idx="5">
                    <c:v>0.80929917299999998</c:v>
                  </c:pt>
                  <c:pt idx="6">
                    <c:v>0.35283587100000002</c:v>
                  </c:pt>
                </c:numCache>
              </c:numRef>
            </c:plus>
            <c:minus>
              <c:numRef>
                <c:f>Summary!$D$9:$D$15</c:f>
                <c:numCache>
                  <c:formatCode>General</c:formatCode>
                  <c:ptCount val="7"/>
                  <c:pt idx="0">
                    <c:v>1.1849760600000001</c:v>
                  </c:pt>
                  <c:pt idx="1">
                    <c:v>1.749261231</c:v>
                  </c:pt>
                  <c:pt idx="2">
                    <c:v>1.464394186</c:v>
                  </c:pt>
                  <c:pt idx="3">
                    <c:v>1.1529404329999999</c:v>
                  </c:pt>
                  <c:pt idx="4">
                    <c:v>1.312688705</c:v>
                  </c:pt>
                  <c:pt idx="5">
                    <c:v>0.80929917299999998</c:v>
                  </c:pt>
                  <c:pt idx="6">
                    <c:v>0.35283587100000002</c:v>
                  </c:pt>
                </c:numCache>
              </c:numRef>
            </c:minus>
          </c:errBars>
          <c:cat>
            <c:numRef>
              <c:f>Summary!$B$9:$B$15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Summary!$C$9:$C$15</c:f>
              <c:numCache>
                <c:formatCode>General</c:formatCode>
                <c:ptCount val="7"/>
                <c:pt idx="0">
                  <c:v>8.9499218749999994</c:v>
                </c:pt>
                <c:pt idx="1">
                  <c:v>9.1716363639999994</c:v>
                </c:pt>
                <c:pt idx="2">
                  <c:v>8.0161666670000002</c:v>
                </c:pt>
                <c:pt idx="3">
                  <c:v>6.8207500000000003</c:v>
                </c:pt>
                <c:pt idx="4">
                  <c:v>4.1920000000000002</c:v>
                </c:pt>
                <c:pt idx="5">
                  <c:v>3.0143333330000002</c:v>
                </c:pt>
                <c:pt idx="6">
                  <c:v>2.5823333329999998</c:v>
                </c:pt>
              </c:numCache>
            </c:numRef>
          </c:val>
        </c:ser>
        <c:ser>
          <c:idx val="1"/>
          <c:order val="1"/>
          <c:tx>
            <c:v>Root Height</c:v>
          </c:tx>
          <c:errBars>
            <c:errDir val="y"/>
            <c:errBarType val="both"/>
            <c:errValType val="cust"/>
            <c:plus>
              <c:numRef>
                <c:f>Summary!$F$9:$F$15</c:f>
                <c:numCache>
                  <c:formatCode>General</c:formatCode>
                  <c:ptCount val="7"/>
                  <c:pt idx="0">
                    <c:v>1.0680548000000001</c:v>
                  </c:pt>
                  <c:pt idx="1">
                    <c:v>2.3692254049999999</c:v>
                  </c:pt>
                  <c:pt idx="2">
                    <c:v>0.72565040800000002</c:v>
                  </c:pt>
                  <c:pt idx="3">
                    <c:v>0.66853822399999996</c:v>
                  </c:pt>
                  <c:pt idx="4">
                    <c:v>0.53041535299999998</c:v>
                  </c:pt>
                  <c:pt idx="5">
                    <c:v>0.17839460900000001</c:v>
                  </c:pt>
                  <c:pt idx="6">
                    <c:v>0.24375190799999999</c:v>
                  </c:pt>
                </c:numCache>
              </c:numRef>
            </c:plus>
            <c:minus>
              <c:numRef>
                <c:f>Summary!$F$9:$F$15</c:f>
                <c:numCache>
                  <c:formatCode>General</c:formatCode>
                  <c:ptCount val="7"/>
                  <c:pt idx="0">
                    <c:v>1.0680548000000001</c:v>
                  </c:pt>
                  <c:pt idx="1">
                    <c:v>2.3692254049999999</c:v>
                  </c:pt>
                  <c:pt idx="2">
                    <c:v>0.72565040800000002</c:v>
                  </c:pt>
                  <c:pt idx="3">
                    <c:v>0.66853822399999996</c:v>
                  </c:pt>
                  <c:pt idx="4">
                    <c:v>0.53041535299999998</c:v>
                  </c:pt>
                  <c:pt idx="5">
                    <c:v>0.17839460900000001</c:v>
                  </c:pt>
                  <c:pt idx="6">
                    <c:v>0.24375190799999999</c:v>
                  </c:pt>
                </c:numCache>
              </c:numRef>
            </c:minus>
          </c:errBars>
          <c:cat>
            <c:numRef>
              <c:f>Summary!$B$9:$B$15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Summary!$E$9:$E$15</c:f>
              <c:numCache>
                <c:formatCode>General</c:formatCode>
                <c:ptCount val="7"/>
                <c:pt idx="0">
                  <c:v>4.1102656250000003</c:v>
                </c:pt>
                <c:pt idx="1">
                  <c:v>4.746272727</c:v>
                </c:pt>
                <c:pt idx="2">
                  <c:v>3.7421666669999998</c:v>
                </c:pt>
                <c:pt idx="3">
                  <c:v>3.2242500000000001</c:v>
                </c:pt>
                <c:pt idx="4">
                  <c:v>1.7424166670000001</c:v>
                </c:pt>
                <c:pt idx="5">
                  <c:v>1.0515000000000001</c:v>
                </c:pt>
                <c:pt idx="6">
                  <c:v>0.80741666700000003</c:v>
                </c:pt>
              </c:numCache>
            </c:numRef>
          </c:val>
        </c:ser>
        <c:marker val="1"/>
        <c:axId val="87893504"/>
        <c:axId val="87916544"/>
      </c:lineChart>
      <c:catAx>
        <c:axId val="8789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87916544"/>
        <c:crosses val="autoZero"/>
        <c:auto val="1"/>
        <c:lblAlgn val="ctr"/>
        <c:lblOffset val="100"/>
      </c:catAx>
      <c:valAx>
        <c:axId val="87916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(mm)</a:t>
                </a:r>
              </a:p>
            </c:rich>
          </c:tx>
          <c:layout/>
        </c:title>
        <c:numFmt formatCode="General" sourceLinked="1"/>
        <c:tickLblPos val="nextTo"/>
        <c:crossAx val="8789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38-1)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Hypocotyl Height</c:v>
          </c:tx>
          <c:errBars>
            <c:errDir val="y"/>
            <c:errBarType val="both"/>
            <c:errValType val="cust"/>
            <c:plus>
              <c:numRef>
                <c:f>Summary!$D$17:$D$23</c:f>
                <c:numCache>
                  <c:formatCode>General</c:formatCode>
                  <c:ptCount val="7"/>
                  <c:pt idx="0">
                    <c:v>1.5592338349999999</c:v>
                  </c:pt>
                  <c:pt idx="1">
                    <c:v>0.68244108999999997</c:v>
                  </c:pt>
                  <c:pt idx="2">
                    <c:v>0.75885325800000003</c:v>
                  </c:pt>
                  <c:pt idx="3">
                    <c:v>0.83496243299999995</c:v>
                  </c:pt>
                  <c:pt idx="4">
                    <c:v>0.85093707299999999</c:v>
                  </c:pt>
                  <c:pt idx="5">
                    <c:v>0.440301901</c:v>
                  </c:pt>
                  <c:pt idx="6">
                    <c:v>0.41005295800000002</c:v>
                  </c:pt>
                </c:numCache>
              </c:numRef>
            </c:plus>
            <c:minus>
              <c:numRef>
                <c:f>Summary!$D$17:$D$23</c:f>
                <c:numCache>
                  <c:formatCode>General</c:formatCode>
                  <c:ptCount val="7"/>
                  <c:pt idx="0">
                    <c:v>1.5592338349999999</c:v>
                  </c:pt>
                  <c:pt idx="1">
                    <c:v>0.68244108999999997</c:v>
                  </c:pt>
                  <c:pt idx="2">
                    <c:v>0.75885325800000003</c:v>
                  </c:pt>
                  <c:pt idx="3">
                    <c:v>0.83496243299999995</c:v>
                  </c:pt>
                  <c:pt idx="4">
                    <c:v>0.85093707299999999</c:v>
                  </c:pt>
                  <c:pt idx="5">
                    <c:v>0.440301901</c:v>
                  </c:pt>
                  <c:pt idx="6">
                    <c:v>0.41005295800000002</c:v>
                  </c:pt>
                </c:numCache>
              </c:numRef>
            </c:minus>
          </c:errBars>
          <c:cat>
            <c:numRef>
              <c:f>Summary!$B$17:$B$23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Summary!$C$17:$C$23</c:f>
              <c:numCache>
                <c:formatCode>General</c:formatCode>
                <c:ptCount val="7"/>
                <c:pt idx="0">
                  <c:v>8.4958142859999999</c:v>
                </c:pt>
                <c:pt idx="1">
                  <c:v>8.6217500000000005</c:v>
                </c:pt>
                <c:pt idx="2">
                  <c:v>7.8146000000000004</c:v>
                </c:pt>
                <c:pt idx="3">
                  <c:v>7.5379166670000002</c:v>
                </c:pt>
                <c:pt idx="4">
                  <c:v>4.9239166670000003</c:v>
                </c:pt>
                <c:pt idx="5">
                  <c:v>2.7251818179999998</c:v>
                </c:pt>
                <c:pt idx="6">
                  <c:v>2.6619999999999999</c:v>
                </c:pt>
              </c:numCache>
            </c:numRef>
          </c:val>
        </c:ser>
        <c:ser>
          <c:idx val="1"/>
          <c:order val="1"/>
          <c:tx>
            <c:v>Root Height</c:v>
          </c:tx>
          <c:errBars>
            <c:errDir val="y"/>
            <c:errBarType val="both"/>
            <c:errValType val="cust"/>
            <c:plus>
              <c:numRef>
                <c:f>Summary!$F$17:$F$23</c:f>
                <c:numCache>
                  <c:formatCode>General</c:formatCode>
                  <c:ptCount val="7"/>
                  <c:pt idx="0">
                    <c:v>0.85488325700000001</c:v>
                  </c:pt>
                  <c:pt idx="1">
                    <c:v>0.91973329500000001</c:v>
                  </c:pt>
                  <c:pt idx="2">
                    <c:v>0.81633942400000004</c:v>
                  </c:pt>
                  <c:pt idx="3">
                    <c:v>0.46104739099999997</c:v>
                  </c:pt>
                  <c:pt idx="4">
                    <c:v>0.39130909899999999</c:v>
                  </c:pt>
                  <c:pt idx="5">
                    <c:v>0.32998826399999998</c:v>
                  </c:pt>
                  <c:pt idx="6">
                    <c:v>0.18457127000000001</c:v>
                  </c:pt>
                </c:numCache>
              </c:numRef>
            </c:plus>
            <c:minus>
              <c:numRef>
                <c:f>Summary!$F$17:$F$23</c:f>
                <c:numCache>
                  <c:formatCode>General</c:formatCode>
                  <c:ptCount val="7"/>
                  <c:pt idx="0">
                    <c:v>0.85488325700000001</c:v>
                  </c:pt>
                  <c:pt idx="1">
                    <c:v>0.91973329500000001</c:v>
                  </c:pt>
                  <c:pt idx="2">
                    <c:v>0.81633942400000004</c:v>
                  </c:pt>
                  <c:pt idx="3">
                    <c:v>0.46104739099999997</c:v>
                  </c:pt>
                  <c:pt idx="4">
                    <c:v>0.39130909899999999</c:v>
                  </c:pt>
                  <c:pt idx="5">
                    <c:v>0.32998826399999998</c:v>
                  </c:pt>
                  <c:pt idx="6">
                    <c:v>0.18457127000000001</c:v>
                  </c:pt>
                </c:numCache>
              </c:numRef>
            </c:minus>
          </c:errBars>
          <c:cat>
            <c:numRef>
              <c:f>Summary!$B$17:$B$23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Summary!$E$17:$E$23</c:f>
              <c:numCache>
                <c:formatCode>General</c:formatCode>
                <c:ptCount val="7"/>
                <c:pt idx="0">
                  <c:v>3.9136714289999999</c:v>
                </c:pt>
                <c:pt idx="1">
                  <c:v>3.4566666669999999</c:v>
                </c:pt>
                <c:pt idx="2">
                  <c:v>3.5905</c:v>
                </c:pt>
                <c:pt idx="3">
                  <c:v>3.7408333329999999</c:v>
                </c:pt>
                <c:pt idx="4">
                  <c:v>2.0969166669999999</c:v>
                </c:pt>
                <c:pt idx="5">
                  <c:v>1.091636364</c:v>
                </c:pt>
                <c:pt idx="6">
                  <c:v>1.1143749999999999</c:v>
                </c:pt>
              </c:numCache>
            </c:numRef>
          </c:val>
        </c:ser>
        <c:marker val="1"/>
        <c:axId val="86337024"/>
        <c:axId val="86460672"/>
      </c:lineChart>
      <c:catAx>
        <c:axId val="8633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86460672"/>
        <c:crosses val="autoZero"/>
        <c:auto val="1"/>
        <c:lblAlgn val="ctr"/>
        <c:lblOffset val="100"/>
      </c:catAx>
      <c:valAx>
        <c:axId val="86460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(mm)</a:t>
                </a:r>
              </a:p>
            </c:rich>
          </c:tx>
          <c:layout/>
        </c:title>
        <c:numFmt formatCode="General" sourceLinked="1"/>
        <c:tickLblPos val="nextTo"/>
        <c:crossAx val="8633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39-1)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Hypocotyl Height</c:v>
          </c:tx>
          <c:errBars>
            <c:errDir val="y"/>
            <c:errBarType val="both"/>
            <c:errValType val="cust"/>
            <c:plus>
              <c:numRef>
                <c:f>Summary!$D$24:$D$30</c:f>
                <c:numCache>
                  <c:formatCode>General</c:formatCode>
                  <c:ptCount val="7"/>
                  <c:pt idx="0">
                    <c:v>1.1432452550000001</c:v>
                  </c:pt>
                  <c:pt idx="1">
                    <c:v>1.042802692</c:v>
                  </c:pt>
                  <c:pt idx="2">
                    <c:v>0.674156639</c:v>
                  </c:pt>
                  <c:pt idx="3">
                    <c:v>1.0470807040000001</c:v>
                  </c:pt>
                  <c:pt idx="4">
                    <c:v>0.67442139199999995</c:v>
                  </c:pt>
                  <c:pt idx="5">
                    <c:v>0.53644324700000001</c:v>
                  </c:pt>
                  <c:pt idx="6">
                    <c:v>0.57512667900000003</c:v>
                  </c:pt>
                </c:numCache>
              </c:numRef>
            </c:plus>
            <c:minus>
              <c:numRef>
                <c:f>Summary!$D$24:$D$30</c:f>
                <c:numCache>
                  <c:formatCode>General</c:formatCode>
                  <c:ptCount val="7"/>
                  <c:pt idx="0">
                    <c:v>1.1432452550000001</c:v>
                  </c:pt>
                  <c:pt idx="1">
                    <c:v>1.042802692</c:v>
                  </c:pt>
                  <c:pt idx="2">
                    <c:v>0.674156639</c:v>
                  </c:pt>
                  <c:pt idx="3">
                    <c:v>1.0470807040000001</c:v>
                  </c:pt>
                  <c:pt idx="4">
                    <c:v>0.67442139199999995</c:v>
                  </c:pt>
                  <c:pt idx="5">
                    <c:v>0.53644324700000001</c:v>
                  </c:pt>
                  <c:pt idx="6">
                    <c:v>0.57512667900000003</c:v>
                  </c:pt>
                </c:numCache>
              </c:numRef>
            </c:minus>
          </c:errBars>
          <c:cat>
            <c:numRef>
              <c:f>Summary!$B$24:$B$30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Summary!$C$24:$C$30</c:f>
              <c:numCache>
                <c:formatCode>General</c:formatCode>
                <c:ptCount val="7"/>
                <c:pt idx="0">
                  <c:v>9.3999649119999997</c:v>
                </c:pt>
                <c:pt idx="1">
                  <c:v>9.0500000000000007</c:v>
                </c:pt>
                <c:pt idx="2">
                  <c:v>8.0709166670000005</c:v>
                </c:pt>
                <c:pt idx="3">
                  <c:v>8.0239999999999991</c:v>
                </c:pt>
                <c:pt idx="4">
                  <c:v>4.8622500000000004</c:v>
                </c:pt>
                <c:pt idx="5">
                  <c:v>2.4957500000000001</c:v>
                </c:pt>
                <c:pt idx="6">
                  <c:v>2.634833333</c:v>
                </c:pt>
              </c:numCache>
            </c:numRef>
          </c:val>
        </c:ser>
        <c:ser>
          <c:idx val="1"/>
          <c:order val="1"/>
          <c:tx>
            <c:v>Root Height</c:v>
          </c:tx>
          <c:errBars>
            <c:errDir val="y"/>
            <c:errBarType val="both"/>
            <c:errValType val="cust"/>
            <c:plus>
              <c:numRef>
                <c:f>Summary!$F$24:$F$30</c:f>
                <c:numCache>
                  <c:formatCode>General</c:formatCode>
                  <c:ptCount val="7"/>
                  <c:pt idx="0">
                    <c:v>0.82856646599999995</c:v>
                  </c:pt>
                  <c:pt idx="1">
                    <c:v>0.63272146100000004</c:v>
                  </c:pt>
                  <c:pt idx="2">
                    <c:v>0.60334077500000005</c:v>
                  </c:pt>
                  <c:pt idx="3">
                    <c:v>0.93540393200000005</c:v>
                  </c:pt>
                  <c:pt idx="4">
                    <c:v>0.43999527199999999</c:v>
                  </c:pt>
                  <c:pt idx="5">
                    <c:v>0.19518301900000001</c:v>
                  </c:pt>
                  <c:pt idx="6">
                    <c:v>0.162138058</c:v>
                  </c:pt>
                </c:numCache>
              </c:numRef>
            </c:plus>
            <c:minus>
              <c:numRef>
                <c:f>Summary!$F$24:$F$30</c:f>
                <c:numCache>
                  <c:formatCode>General</c:formatCode>
                  <c:ptCount val="7"/>
                  <c:pt idx="0">
                    <c:v>0.82856646599999995</c:v>
                  </c:pt>
                  <c:pt idx="1">
                    <c:v>0.63272146100000004</c:v>
                  </c:pt>
                  <c:pt idx="2">
                    <c:v>0.60334077500000005</c:v>
                  </c:pt>
                  <c:pt idx="3">
                    <c:v>0.93540393200000005</c:v>
                  </c:pt>
                  <c:pt idx="4">
                    <c:v>0.43999527199999999</c:v>
                  </c:pt>
                  <c:pt idx="5">
                    <c:v>0.19518301900000001</c:v>
                  </c:pt>
                  <c:pt idx="6">
                    <c:v>0.162138058</c:v>
                  </c:pt>
                </c:numCache>
              </c:numRef>
            </c:minus>
          </c:errBars>
          <c:cat>
            <c:numRef>
              <c:f>Summary!$B$24:$B$30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Summary!$E$24:$E$30</c:f>
              <c:numCache>
                <c:formatCode>General</c:formatCode>
                <c:ptCount val="7"/>
                <c:pt idx="0">
                  <c:v>4.1270701750000001</c:v>
                </c:pt>
                <c:pt idx="1">
                  <c:v>3.888083333</c:v>
                </c:pt>
                <c:pt idx="2">
                  <c:v>4.2324999999999999</c:v>
                </c:pt>
                <c:pt idx="3">
                  <c:v>4.3218333329999998</c:v>
                </c:pt>
                <c:pt idx="4">
                  <c:v>2.0438749999999999</c:v>
                </c:pt>
                <c:pt idx="5">
                  <c:v>0.86787499999999995</c:v>
                </c:pt>
                <c:pt idx="6">
                  <c:v>0.98575000000000002</c:v>
                </c:pt>
              </c:numCache>
            </c:numRef>
          </c:val>
        </c:ser>
        <c:marker val="1"/>
        <c:axId val="117908992"/>
        <c:axId val="117910912"/>
      </c:lineChart>
      <c:catAx>
        <c:axId val="1179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117910912"/>
        <c:crosses val="autoZero"/>
        <c:auto val="1"/>
        <c:lblAlgn val="ctr"/>
        <c:lblOffset val="100"/>
      </c:catAx>
      <c:valAx>
        <c:axId val="117910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(mm)</a:t>
                </a:r>
              </a:p>
            </c:rich>
          </c:tx>
          <c:layout/>
        </c:title>
        <c:numFmt formatCode="General" sourceLinked="1"/>
        <c:tickLblPos val="nextTo"/>
        <c:crossAx val="11790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27-3)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Hypocotyl Height</c:v>
          </c:tx>
          <c:errBars>
            <c:errDir val="y"/>
            <c:errBarType val="both"/>
            <c:errValType val="cust"/>
            <c:plus>
              <c:numRef>
                <c:f>Summary!$D$32:$D$38</c:f>
                <c:numCache>
                  <c:formatCode>General</c:formatCode>
                  <c:ptCount val="7"/>
                  <c:pt idx="0">
                    <c:v>1.2515362000000001</c:v>
                  </c:pt>
                  <c:pt idx="1">
                    <c:v>1.094269927</c:v>
                  </c:pt>
                  <c:pt idx="2">
                    <c:v>1.0326732649999999</c:v>
                  </c:pt>
                  <c:pt idx="3">
                    <c:v>0.90945194699999998</c:v>
                  </c:pt>
                  <c:pt idx="4">
                    <c:v>0.45987178699999998</c:v>
                  </c:pt>
                  <c:pt idx="5">
                    <c:v>0.29100720699999999</c:v>
                  </c:pt>
                  <c:pt idx="6">
                    <c:v>0.496341378</c:v>
                  </c:pt>
                </c:numCache>
              </c:numRef>
            </c:plus>
            <c:minus>
              <c:numRef>
                <c:f>Summary!$D$32:$D$38</c:f>
                <c:numCache>
                  <c:formatCode>General</c:formatCode>
                  <c:ptCount val="7"/>
                  <c:pt idx="0">
                    <c:v>1.2515362000000001</c:v>
                  </c:pt>
                  <c:pt idx="1">
                    <c:v>1.094269927</c:v>
                  </c:pt>
                  <c:pt idx="2">
                    <c:v>1.0326732649999999</c:v>
                  </c:pt>
                  <c:pt idx="3">
                    <c:v>0.90945194699999998</c:v>
                  </c:pt>
                  <c:pt idx="4">
                    <c:v>0.45987178699999998</c:v>
                  </c:pt>
                  <c:pt idx="5">
                    <c:v>0.29100720699999999</c:v>
                  </c:pt>
                  <c:pt idx="6">
                    <c:v>0.496341378</c:v>
                  </c:pt>
                </c:numCache>
              </c:numRef>
            </c:minus>
          </c:errBars>
          <c:cat>
            <c:numRef>
              <c:f>Summary!$B$32:$B$38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Summary!$C$32:$C$38</c:f>
              <c:numCache>
                <c:formatCode>General</c:formatCode>
                <c:ptCount val="7"/>
                <c:pt idx="0">
                  <c:v>9.552370968</c:v>
                </c:pt>
                <c:pt idx="1">
                  <c:v>8.9235454549999993</c:v>
                </c:pt>
                <c:pt idx="2">
                  <c:v>8.896545455</c:v>
                </c:pt>
                <c:pt idx="3">
                  <c:v>7.2477999999999998</c:v>
                </c:pt>
                <c:pt idx="4">
                  <c:v>4.2213333329999996</c:v>
                </c:pt>
                <c:pt idx="5">
                  <c:v>3.240777778</c:v>
                </c:pt>
                <c:pt idx="6">
                  <c:v>2.8721818180000001</c:v>
                </c:pt>
              </c:numCache>
            </c:numRef>
          </c:val>
        </c:ser>
        <c:ser>
          <c:idx val="1"/>
          <c:order val="1"/>
          <c:tx>
            <c:v>Root Height</c:v>
          </c:tx>
          <c:errBars>
            <c:errDir val="y"/>
            <c:errBarType val="both"/>
            <c:errValType val="cust"/>
            <c:plus>
              <c:numRef>
                <c:f>Summary!$F$32:$F$38</c:f>
                <c:numCache>
                  <c:formatCode>General</c:formatCode>
                  <c:ptCount val="7"/>
                  <c:pt idx="0">
                    <c:v>0.93268967999999997</c:v>
                  </c:pt>
                  <c:pt idx="1">
                    <c:v>0.85566513200000005</c:v>
                  </c:pt>
                  <c:pt idx="2">
                    <c:v>0.65022062000000003</c:v>
                  </c:pt>
                  <c:pt idx="3">
                    <c:v>0.55686423600000001</c:v>
                  </c:pt>
                  <c:pt idx="4">
                    <c:v>0.43852697600000001</c:v>
                  </c:pt>
                  <c:pt idx="5">
                    <c:v>0.396504729</c:v>
                  </c:pt>
                  <c:pt idx="6">
                    <c:v>0.27067555199999999</c:v>
                  </c:pt>
                </c:numCache>
              </c:numRef>
            </c:plus>
            <c:minus>
              <c:numRef>
                <c:f>Summary!$F$32:$F$38</c:f>
                <c:numCache>
                  <c:formatCode>General</c:formatCode>
                  <c:ptCount val="7"/>
                  <c:pt idx="0">
                    <c:v>0.93268967999999997</c:v>
                  </c:pt>
                  <c:pt idx="1">
                    <c:v>0.85566513200000005</c:v>
                  </c:pt>
                  <c:pt idx="2">
                    <c:v>0.65022062000000003</c:v>
                  </c:pt>
                  <c:pt idx="3">
                    <c:v>0.55686423600000001</c:v>
                  </c:pt>
                  <c:pt idx="4">
                    <c:v>0.43852697600000001</c:v>
                  </c:pt>
                  <c:pt idx="5">
                    <c:v>0.396504729</c:v>
                  </c:pt>
                  <c:pt idx="6">
                    <c:v>0.27067555199999999</c:v>
                  </c:pt>
                </c:numCache>
              </c:numRef>
            </c:minus>
          </c:errBars>
          <c:cat>
            <c:numRef>
              <c:f>Summary!$B$32:$B$38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Summary!$E$32:$E$38</c:f>
              <c:numCache>
                <c:formatCode>General</c:formatCode>
                <c:ptCount val="7"/>
                <c:pt idx="0">
                  <c:v>4.0018387100000004</c:v>
                </c:pt>
                <c:pt idx="1">
                  <c:v>4.5797272729999996</c:v>
                </c:pt>
                <c:pt idx="2">
                  <c:v>4.0546363640000003</c:v>
                </c:pt>
                <c:pt idx="3">
                  <c:v>3.516</c:v>
                </c:pt>
                <c:pt idx="4">
                  <c:v>1.7925</c:v>
                </c:pt>
                <c:pt idx="5">
                  <c:v>1.3646666670000001</c:v>
                </c:pt>
                <c:pt idx="6">
                  <c:v>1.0653636360000001</c:v>
                </c:pt>
              </c:numCache>
            </c:numRef>
          </c:val>
        </c:ser>
        <c:marker val="1"/>
        <c:axId val="115631232"/>
        <c:axId val="115633152"/>
      </c:lineChart>
      <c:catAx>
        <c:axId val="11563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115633152"/>
        <c:crosses val="autoZero"/>
        <c:auto val="1"/>
        <c:lblAlgn val="ctr"/>
        <c:lblOffset val="100"/>
      </c:catAx>
      <c:valAx>
        <c:axId val="115633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(mm)</a:t>
                </a:r>
              </a:p>
            </c:rich>
          </c:tx>
          <c:layout/>
        </c:title>
        <c:numFmt formatCode="General" sourceLinked="1"/>
        <c:tickLblPos val="nextTo"/>
        <c:crossAx val="11563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</a:t>
            </a:r>
            <a:r>
              <a:rPr lang="en-US" sz="1800" b="1" i="0" u="none" strike="noStrike" baseline="0"/>
              <a:t>28-2</a:t>
            </a:r>
            <a:r>
              <a:rPr lang="en-US"/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Hypocotyl Height</c:v>
          </c:tx>
          <c:errBars>
            <c:errDir val="y"/>
            <c:errBarType val="both"/>
            <c:errValType val="cust"/>
            <c:plus>
              <c:numRef>
                <c:f>Summary!$D$39:$D$45</c:f>
                <c:numCache>
                  <c:formatCode>General</c:formatCode>
                  <c:ptCount val="7"/>
                  <c:pt idx="0">
                    <c:v>0.85411005799999995</c:v>
                  </c:pt>
                  <c:pt idx="1">
                    <c:v>0.96232439999999997</c:v>
                  </c:pt>
                  <c:pt idx="2">
                    <c:v>0.59337204700000001</c:v>
                  </c:pt>
                  <c:pt idx="3">
                    <c:v>1.2583687779999999</c:v>
                  </c:pt>
                  <c:pt idx="4">
                    <c:v>0.69697731500000004</c:v>
                  </c:pt>
                  <c:pt idx="5">
                    <c:v>0.66796384399999997</c:v>
                  </c:pt>
                  <c:pt idx="6">
                    <c:v>0.41639812700000001</c:v>
                  </c:pt>
                </c:numCache>
              </c:numRef>
            </c:plus>
            <c:minus>
              <c:numRef>
                <c:f>Summary!$D$39:$D$45</c:f>
                <c:numCache>
                  <c:formatCode>General</c:formatCode>
                  <c:ptCount val="7"/>
                  <c:pt idx="0">
                    <c:v>0.85411005799999995</c:v>
                  </c:pt>
                  <c:pt idx="1">
                    <c:v>0.96232439999999997</c:v>
                  </c:pt>
                  <c:pt idx="2">
                    <c:v>0.59337204700000001</c:v>
                  </c:pt>
                  <c:pt idx="3">
                    <c:v>1.2583687779999999</c:v>
                  </c:pt>
                  <c:pt idx="4">
                    <c:v>0.69697731500000004</c:v>
                  </c:pt>
                  <c:pt idx="5">
                    <c:v>0.66796384399999997</c:v>
                  </c:pt>
                  <c:pt idx="6">
                    <c:v>0.41639812700000001</c:v>
                  </c:pt>
                </c:numCache>
              </c:numRef>
            </c:minus>
          </c:errBars>
          <c:cat>
            <c:numRef>
              <c:f>Summary!$B$39:$B$45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Summary!$C$39:$C$45</c:f>
              <c:numCache>
                <c:formatCode>General</c:formatCode>
                <c:ptCount val="7"/>
                <c:pt idx="0">
                  <c:v>9.2080923079999994</c:v>
                </c:pt>
                <c:pt idx="1">
                  <c:v>9.8253333329999997</c:v>
                </c:pt>
                <c:pt idx="2">
                  <c:v>9.2522500000000001</c:v>
                </c:pt>
                <c:pt idx="3">
                  <c:v>7.4936249999999998</c:v>
                </c:pt>
                <c:pt idx="4">
                  <c:v>5.9913999999999996</c:v>
                </c:pt>
                <c:pt idx="5">
                  <c:v>3.9816666669999998</c:v>
                </c:pt>
                <c:pt idx="6">
                  <c:v>2.7109999999999999</c:v>
                </c:pt>
              </c:numCache>
            </c:numRef>
          </c:val>
        </c:ser>
        <c:ser>
          <c:idx val="1"/>
          <c:order val="1"/>
          <c:tx>
            <c:v>Root Height</c:v>
          </c:tx>
          <c:errBars>
            <c:errDir val="y"/>
            <c:errBarType val="both"/>
            <c:errValType val="cust"/>
            <c:plus>
              <c:numRef>
                <c:f>Summary!$F$39:$F$45</c:f>
                <c:numCache>
                  <c:formatCode>General</c:formatCode>
                  <c:ptCount val="7"/>
                  <c:pt idx="0">
                    <c:v>1.056191721</c:v>
                  </c:pt>
                  <c:pt idx="1">
                    <c:v>0.46868106900000001</c:v>
                  </c:pt>
                  <c:pt idx="2">
                    <c:v>1.1066821389999999</c:v>
                  </c:pt>
                  <c:pt idx="3">
                    <c:v>1.0319271759999999</c:v>
                  </c:pt>
                  <c:pt idx="4">
                    <c:v>0.70438049199999997</c:v>
                  </c:pt>
                  <c:pt idx="5">
                    <c:v>0.453050695</c:v>
                  </c:pt>
                  <c:pt idx="6">
                    <c:v>0.34257906900000001</c:v>
                  </c:pt>
                </c:numCache>
              </c:numRef>
            </c:plus>
            <c:minus>
              <c:numRef>
                <c:f>Summary!$F$39:$F$45</c:f>
                <c:numCache>
                  <c:formatCode>General</c:formatCode>
                  <c:ptCount val="7"/>
                  <c:pt idx="0">
                    <c:v>1.056191721</c:v>
                  </c:pt>
                  <c:pt idx="1">
                    <c:v>0.46868106900000001</c:v>
                  </c:pt>
                  <c:pt idx="2">
                    <c:v>1.1066821389999999</c:v>
                  </c:pt>
                  <c:pt idx="3">
                    <c:v>1.0319271759999999</c:v>
                  </c:pt>
                  <c:pt idx="4">
                    <c:v>0.70438049199999997</c:v>
                  </c:pt>
                  <c:pt idx="5">
                    <c:v>0.453050695</c:v>
                  </c:pt>
                  <c:pt idx="6">
                    <c:v>0.34257906900000001</c:v>
                  </c:pt>
                </c:numCache>
              </c:numRef>
            </c:minus>
          </c:errBars>
          <c:cat>
            <c:numRef>
              <c:f>Summary!$B$39:$B$45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Summary!$E$39:$E$45</c:f>
              <c:numCache>
                <c:formatCode>General</c:formatCode>
                <c:ptCount val="7"/>
                <c:pt idx="0">
                  <c:v>3.7929538460000001</c:v>
                </c:pt>
                <c:pt idx="1">
                  <c:v>3.8587777779999999</c:v>
                </c:pt>
                <c:pt idx="2">
                  <c:v>3.5905833330000001</c:v>
                </c:pt>
                <c:pt idx="3">
                  <c:v>3.7123750000000002</c:v>
                </c:pt>
                <c:pt idx="4">
                  <c:v>2.6869000000000001</c:v>
                </c:pt>
                <c:pt idx="5">
                  <c:v>1.52275</c:v>
                </c:pt>
                <c:pt idx="6">
                  <c:v>1.0967272729999999</c:v>
                </c:pt>
              </c:numCache>
            </c:numRef>
          </c:val>
        </c:ser>
        <c:marker val="1"/>
        <c:axId val="89150208"/>
        <c:axId val="115031424"/>
      </c:lineChart>
      <c:catAx>
        <c:axId val="8915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115031424"/>
        <c:crosses val="autoZero"/>
        <c:auto val="1"/>
        <c:lblAlgn val="ctr"/>
        <c:lblOffset val="100"/>
      </c:catAx>
      <c:valAx>
        <c:axId val="11503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(mm)</a:t>
                </a:r>
              </a:p>
            </c:rich>
          </c:tx>
          <c:layout/>
        </c:title>
        <c:numFmt formatCode="General" sourceLinked="1"/>
        <c:tickLblPos val="nextTo"/>
        <c:crossAx val="8915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Frac 28-2 Hypocotyl Height</c:v>
          </c:tx>
          <c:errBars>
            <c:errDir val="y"/>
            <c:errBarType val="both"/>
            <c:errValType val="cust"/>
            <c:plus>
              <c:numRef>
                <c:f>Summary!$D$39:$D$45</c:f>
                <c:numCache>
                  <c:formatCode>General</c:formatCode>
                  <c:ptCount val="7"/>
                  <c:pt idx="0">
                    <c:v>0.85411005799999995</c:v>
                  </c:pt>
                  <c:pt idx="1">
                    <c:v>0.96232439999999997</c:v>
                  </c:pt>
                  <c:pt idx="2">
                    <c:v>0.59337204700000001</c:v>
                  </c:pt>
                  <c:pt idx="3">
                    <c:v>1.2583687779999999</c:v>
                  </c:pt>
                  <c:pt idx="4">
                    <c:v>0.69697731500000004</c:v>
                  </c:pt>
                  <c:pt idx="5">
                    <c:v>0.66796384399999997</c:v>
                  </c:pt>
                  <c:pt idx="6">
                    <c:v>0.41639812700000001</c:v>
                  </c:pt>
                </c:numCache>
              </c:numRef>
            </c:plus>
            <c:minus>
              <c:numRef>
                <c:f>Summary!$D$39:$D$45</c:f>
                <c:numCache>
                  <c:formatCode>General</c:formatCode>
                  <c:ptCount val="7"/>
                  <c:pt idx="0">
                    <c:v>0.85411005799999995</c:v>
                  </c:pt>
                  <c:pt idx="1">
                    <c:v>0.96232439999999997</c:v>
                  </c:pt>
                  <c:pt idx="2">
                    <c:v>0.59337204700000001</c:v>
                  </c:pt>
                  <c:pt idx="3">
                    <c:v>1.2583687779999999</c:v>
                  </c:pt>
                  <c:pt idx="4">
                    <c:v>0.69697731500000004</c:v>
                  </c:pt>
                  <c:pt idx="5">
                    <c:v>0.66796384399999997</c:v>
                  </c:pt>
                  <c:pt idx="6">
                    <c:v>0.41639812700000001</c:v>
                  </c:pt>
                </c:numCache>
              </c:numRef>
            </c:minus>
          </c:errBars>
          <c:cat>
            <c:numRef>
              <c:f>Summary!$B$39:$B$45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Summary!$C$39:$C$45</c:f>
              <c:numCache>
                <c:formatCode>General</c:formatCode>
                <c:ptCount val="7"/>
                <c:pt idx="0">
                  <c:v>9.2080923079999994</c:v>
                </c:pt>
                <c:pt idx="1">
                  <c:v>9.8253333329999997</c:v>
                </c:pt>
                <c:pt idx="2">
                  <c:v>9.2522500000000001</c:v>
                </c:pt>
                <c:pt idx="3">
                  <c:v>7.4936249999999998</c:v>
                </c:pt>
                <c:pt idx="4">
                  <c:v>5.9913999999999996</c:v>
                </c:pt>
                <c:pt idx="5">
                  <c:v>3.9816666669999998</c:v>
                </c:pt>
                <c:pt idx="6">
                  <c:v>2.7109999999999999</c:v>
                </c:pt>
              </c:numCache>
            </c:numRef>
          </c:val>
        </c:ser>
        <c:ser>
          <c:idx val="1"/>
          <c:order val="1"/>
          <c:tx>
            <c:v>Frac 28-2 Root Height</c:v>
          </c:tx>
          <c:errBars>
            <c:errDir val="y"/>
            <c:errBarType val="both"/>
            <c:errValType val="cust"/>
            <c:plus>
              <c:numRef>
                <c:f>Summary!$F$39:$F$45</c:f>
                <c:numCache>
                  <c:formatCode>General</c:formatCode>
                  <c:ptCount val="7"/>
                  <c:pt idx="0">
                    <c:v>1.056191721</c:v>
                  </c:pt>
                  <c:pt idx="1">
                    <c:v>0.46868106900000001</c:v>
                  </c:pt>
                  <c:pt idx="2">
                    <c:v>1.1066821389999999</c:v>
                  </c:pt>
                  <c:pt idx="3">
                    <c:v>1.0319271759999999</c:v>
                  </c:pt>
                  <c:pt idx="4">
                    <c:v>0.70438049199999997</c:v>
                  </c:pt>
                  <c:pt idx="5">
                    <c:v>0.453050695</c:v>
                  </c:pt>
                  <c:pt idx="6">
                    <c:v>0.34257906900000001</c:v>
                  </c:pt>
                </c:numCache>
              </c:numRef>
            </c:plus>
            <c:minus>
              <c:numRef>
                <c:f>Summary!$F$39:$F$45</c:f>
                <c:numCache>
                  <c:formatCode>General</c:formatCode>
                  <c:ptCount val="7"/>
                  <c:pt idx="0">
                    <c:v>1.056191721</c:v>
                  </c:pt>
                  <c:pt idx="1">
                    <c:v>0.46868106900000001</c:v>
                  </c:pt>
                  <c:pt idx="2">
                    <c:v>1.1066821389999999</c:v>
                  </c:pt>
                  <c:pt idx="3">
                    <c:v>1.0319271759999999</c:v>
                  </c:pt>
                  <c:pt idx="4">
                    <c:v>0.70438049199999997</c:v>
                  </c:pt>
                  <c:pt idx="5">
                    <c:v>0.453050695</c:v>
                  </c:pt>
                  <c:pt idx="6">
                    <c:v>0.34257906900000001</c:v>
                  </c:pt>
                </c:numCache>
              </c:numRef>
            </c:minus>
          </c:errBars>
          <c:cat>
            <c:numRef>
              <c:f>Summary!$B$39:$B$45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Summary!$E$39:$E$45</c:f>
              <c:numCache>
                <c:formatCode>General</c:formatCode>
                <c:ptCount val="7"/>
                <c:pt idx="0">
                  <c:v>3.7929538460000001</c:v>
                </c:pt>
                <c:pt idx="1">
                  <c:v>3.8587777779999999</c:v>
                </c:pt>
                <c:pt idx="2">
                  <c:v>3.5905833330000001</c:v>
                </c:pt>
                <c:pt idx="3">
                  <c:v>3.7123750000000002</c:v>
                </c:pt>
                <c:pt idx="4">
                  <c:v>2.6869000000000001</c:v>
                </c:pt>
                <c:pt idx="5">
                  <c:v>1.52275</c:v>
                </c:pt>
                <c:pt idx="6">
                  <c:v>1.0967272729999999</c:v>
                </c:pt>
              </c:numCache>
            </c:numRef>
          </c:val>
        </c:ser>
        <c:ser>
          <c:idx val="2"/>
          <c:order val="2"/>
          <c:tx>
            <c:v>Frac 25-3 Hypocotyl Height</c:v>
          </c:tx>
          <c:errBars>
            <c:errDir val="y"/>
            <c:errBarType val="both"/>
            <c:errValType val="cust"/>
            <c:plus>
              <c:numRef>
                <c:f>Summary!$D$2:$D$8</c:f>
                <c:numCache>
                  <c:formatCode>General</c:formatCode>
                  <c:ptCount val="7"/>
                  <c:pt idx="0">
                    <c:v>1.449008439</c:v>
                  </c:pt>
                  <c:pt idx="1">
                    <c:v>0.86239307899999995</c:v>
                  </c:pt>
                  <c:pt idx="2">
                    <c:v>1.1251440029999999</c:v>
                  </c:pt>
                  <c:pt idx="3">
                    <c:v>1.0925479140000001</c:v>
                  </c:pt>
                  <c:pt idx="4">
                    <c:v>0.369730481</c:v>
                  </c:pt>
                  <c:pt idx="5">
                    <c:v>0.69908831500000002</c:v>
                  </c:pt>
                  <c:pt idx="6">
                    <c:v>0.46171272099999999</c:v>
                  </c:pt>
                </c:numCache>
              </c:numRef>
            </c:plus>
            <c:minus>
              <c:numRef>
                <c:f>Summary!$D$2:$D$8</c:f>
                <c:numCache>
                  <c:formatCode>General</c:formatCode>
                  <c:ptCount val="7"/>
                  <c:pt idx="0">
                    <c:v>1.449008439</c:v>
                  </c:pt>
                  <c:pt idx="1">
                    <c:v>0.86239307899999995</c:v>
                  </c:pt>
                  <c:pt idx="2">
                    <c:v>1.1251440029999999</c:v>
                  </c:pt>
                  <c:pt idx="3">
                    <c:v>1.0925479140000001</c:v>
                  </c:pt>
                  <c:pt idx="4">
                    <c:v>0.369730481</c:v>
                  </c:pt>
                  <c:pt idx="5">
                    <c:v>0.69908831500000002</c:v>
                  </c:pt>
                  <c:pt idx="6">
                    <c:v>0.46171272099999999</c:v>
                  </c:pt>
                </c:numCache>
              </c:numRef>
            </c:minus>
          </c:errBars>
          <c:val>
            <c:numRef>
              <c:f>Summary!$C$2:$C$8</c:f>
              <c:numCache>
                <c:formatCode>General</c:formatCode>
                <c:ptCount val="7"/>
                <c:pt idx="0">
                  <c:v>8.1298888890000001</c:v>
                </c:pt>
                <c:pt idx="1">
                  <c:v>8.2015999999999991</c:v>
                </c:pt>
                <c:pt idx="2">
                  <c:v>8.6115555560000008</c:v>
                </c:pt>
                <c:pt idx="3">
                  <c:v>6.2454999999999998</c:v>
                </c:pt>
                <c:pt idx="4">
                  <c:v>4.094416667</c:v>
                </c:pt>
                <c:pt idx="5">
                  <c:v>2.0205454550000002</c:v>
                </c:pt>
                <c:pt idx="6">
                  <c:v>2.5234999999999999</c:v>
                </c:pt>
              </c:numCache>
            </c:numRef>
          </c:val>
        </c:ser>
        <c:ser>
          <c:idx val="3"/>
          <c:order val="3"/>
          <c:tx>
            <c:v>Frac 25-3 Root Height</c:v>
          </c:tx>
          <c:errBars>
            <c:errDir val="y"/>
            <c:errBarType val="both"/>
            <c:errValType val="cust"/>
            <c:plus>
              <c:numRef>
                <c:f>Summary!$F$2:$F$8</c:f>
                <c:numCache>
                  <c:formatCode>General</c:formatCode>
                  <c:ptCount val="7"/>
                  <c:pt idx="0">
                    <c:v>0.99763060100000001</c:v>
                  </c:pt>
                  <c:pt idx="1">
                    <c:v>1.1675403209999999</c:v>
                  </c:pt>
                  <c:pt idx="2">
                    <c:v>0.70377620299999999</c:v>
                  </c:pt>
                  <c:pt idx="3">
                    <c:v>0.55699355699999997</c:v>
                  </c:pt>
                  <c:pt idx="4">
                    <c:v>0.520792425</c:v>
                  </c:pt>
                  <c:pt idx="5">
                    <c:v>0.28302476599999998</c:v>
                  </c:pt>
                  <c:pt idx="6">
                    <c:v>0.23873676399999999</c:v>
                  </c:pt>
                </c:numCache>
              </c:numRef>
            </c:plus>
            <c:minus>
              <c:numRef>
                <c:f>Summary!$F$2:$F$8</c:f>
                <c:numCache>
                  <c:formatCode>General</c:formatCode>
                  <c:ptCount val="7"/>
                  <c:pt idx="0">
                    <c:v>0.99763060100000001</c:v>
                  </c:pt>
                  <c:pt idx="1">
                    <c:v>1.1675403209999999</c:v>
                  </c:pt>
                  <c:pt idx="2">
                    <c:v>0.70377620299999999</c:v>
                  </c:pt>
                  <c:pt idx="3">
                    <c:v>0.55699355699999997</c:v>
                  </c:pt>
                  <c:pt idx="4">
                    <c:v>0.520792425</c:v>
                  </c:pt>
                  <c:pt idx="5">
                    <c:v>0.28302476599999998</c:v>
                  </c:pt>
                  <c:pt idx="6">
                    <c:v>0.23873676399999999</c:v>
                  </c:pt>
                </c:numCache>
              </c:numRef>
            </c:minus>
          </c:errBars>
          <c:val>
            <c:numRef>
              <c:f>Summary!$E$2:$E$8</c:f>
              <c:numCache>
                <c:formatCode>General</c:formatCode>
                <c:ptCount val="7"/>
                <c:pt idx="0">
                  <c:v>4.1753650789999996</c:v>
                </c:pt>
                <c:pt idx="1">
                  <c:v>4.0018000000000002</c:v>
                </c:pt>
                <c:pt idx="2">
                  <c:v>4.6067777779999997</c:v>
                </c:pt>
                <c:pt idx="3">
                  <c:v>2.7353999999999998</c:v>
                </c:pt>
                <c:pt idx="4">
                  <c:v>1.7112499999999999</c:v>
                </c:pt>
                <c:pt idx="5">
                  <c:v>0.73072727299999995</c:v>
                </c:pt>
                <c:pt idx="6">
                  <c:v>0.94483333300000005</c:v>
                </c:pt>
              </c:numCache>
            </c:numRef>
          </c:val>
        </c:ser>
        <c:ser>
          <c:idx val="4"/>
          <c:order val="4"/>
          <c:tx>
            <c:v>Frac 26-2 Hypocotyl Height</c:v>
          </c:tx>
          <c:errBars>
            <c:errDir val="y"/>
            <c:errBarType val="both"/>
            <c:errValType val="cust"/>
            <c:plus>
              <c:numRef>
                <c:f>Summary!$D$9:$D$15</c:f>
                <c:numCache>
                  <c:formatCode>General</c:formatCode>
                  <c:ptCount val="7"/>
                  <c:pt idx="0">
                    <c:v>1.1849760600000001</c:v>
                  </c:pt>
                  <c:pt idx="1">
                    <c:v>1.749261231</c:v>
                  </c:pt>
                  <c:pt idx="2">
                    <c:v>1.464394186</c:v>
                  </c:pt>
                  <c:pt idx="3">
                    <c:v>1.1529404329999999</c:v>
                  </c:pt>
                  <c:pt idx="4">
                    <c:v>1.312688705</c:v>
                  </c:pt>
                  <c:pt idx="5">
                    <c:v>0.80929917299999998</c:v>
                  </c:pt>
                  <c:pt idx="6">
                    <c:v>0.35283587100000002</c:v>
                  </c:pt>
                </c:numCache>
              </c:numRef>
            </c:plus>
            <c:minus>
              <c:numRef>
                <c:f>Summary!$D$9:$D$15</c:f>
                <c:numCache>
                  <c:formatCode>General</c:formatCode>
                  <c:ptCount val="7"/>
                  <c:pt idx="0">
                    <c:v>1.1849760600000001</c:v>
                  </c:pt>
                  <c:pt idx="1">
                    <c:v>1.749261231</c:v>
                  </c:pt>
                  <c:pt idx="2">
                    <c:v>1.464394186</c:v>
                  </c:pt>
                  <c:pt idx="3">
                    <c:v>1.1529404329999999</c:v>
                  </c:pt>
                  <c:pt idx="4">
                    <c:v>1.312688705</c:v>
                  </c:pt>
                  <c:pt idx="5">
                    <c:v>0.80929917299999998</c:v>
                  </c:pt>
                  <c:pt idx="6">
                    <c:v>0.35283587100000002</c:v>
                  </c:pt>
                </c:numCache>
              </c:numRef>
            </c:minus>
          </c:errBars>
          <c:val>
            <c:numRef>
              <c:f>Summary!$C$9:$C$15</c:f>
              <c:numCache>
                <c:formatCode>General</c:formatCode>
                <c:ptCount val="7"/>
                <c:pt idx="0">
                  <c:v>8.9499218749999994</c:v>
                </c:pt>
                <c:pt idx="1">
                  <c:v>9.1716363639999994</c:v>
                </c:pt>
                <c:pt idx="2">
                  <c:v>8.0161666670000002</c:v>
                </c:pt>
                <c:pt idx="3">
                  <c:v>6.8207500000000003</c:v>
                </c:pt>
                <c:pt idx="4">
                  <c:v>4.1920000000000002</c:v>
                </c:pt>
                <c:pt idx="5">
                  <c:v>3.0143333330000002</c:v>
                </c:pt>
                <c:pt idx="6">
                  <c:v>2.5823333329999998</c:v>
                </c:pt>
              </c:numCache>
            </c:numRef>
          </c:val>
        </c:ser>
        <c:ser>
          <c:idx val="5"/>
          <c:order val="5"/>
          <c:tx>
            <c:v>Frac 26-2 Root Height</c:v>
          </c:tx>
          <c:errBars>
            <c:errDir val="y"/>
            <c:errBarType val="both"/>
            <c:errValType val="cust"/>
            <c:plus>
              <c:numRef>
                <c:f>Summary!$F$9:$F$15</c:f>
                <c:numCache>
                  <c:formatCode>General</c:formatCode>
                  <c:ptCount val="7"/>
                  <c:pt idx="0">
                    <c:v>1.0680548000000001</c:v>
                  </c:pt>
                  <c:pt idx="1">
                    <c:v>2.3692254049999999</c:v>
                  </c:pt>
                  <c:pt idx="2">
                    <c:v>0.72565040800000002</c:v>
                  </c:pt>
                  <c:pt idx="3">
                    <c:v>0.66853822399999996</c:v>
                  </c:pt>
                  <c:pt idx="4">
                    <c:v>0.53041535299999998</c:v>
                  </c:pt>
                  <c:pt idx="5">
                    <c:v>0.17839460900000001</c:v>
                  </c:pt>
                  <c:pt idx="6">
                    <c:v>0.24375190799999999</c:v>
                  </c:pt>
                </c:numCache>
              </c:numRef>
            </c:plus>
            <c:minus>
              <c:numRef>
                <c:f>Summary!$F$9:$F$15</c:f>
                <c:numCache>
                  <c:formatCode>General</c:formatCode>
                  <c:ptCount val="7"/>
                  <c:pt idx="0">
                    <c:v>1.0680548000000001</c:v>
                  </c:pt>
                  <c:pt idx="1">
                    <c:v>2.3692254049999999</c:v>
                  </c:pt>
                  <c:pt idx="2">
                    <c:v>0.72565040800000002</c:v>
                  </c:pt>
                  <c:pt idx="3">
                    <c:v>0.66853822399999996</c:v>
                  </c:pt>
                  <c:pt idx="4">
                    <c:v>0.53041535299999998</c:v>
                  </c:pt>
                  <c:pt idx="5">
                    <c:v>0.17839460900000001</c:v>
                  </c:pt>
                  <c:pt idx="6">
                    <c:v>0.24375190799999999</c:v>
                  </c:pt>
                </c:numCache>
              </c:numRef>
            </c:minus>
          </c:errBars>
          <c:val>
            <c:numRef>
              <c:f>Summary!$E$9:$E$15</c:f>
              <c:numCache>
                <c:formatCode>General</c:formatCode>
                <c:ptCount val="7"/>
                <c:pt idx="0">
                  <c:v>4.1102656250000003</c:v>
                </c:pt>
                <c:pt idx="1">
                  <c:v>4.746272727</c:v>
                </c:pt>
                <c:pt idx="2">
                  <c:v>3.7421666669999998</c:v>
                </c:pt>
                <c:pt idx="3">
                  <c:v>3.2242500000000001</c:v>
                </c:pt>
                <c:pt idx="4">
                  <c:v>1.7424166670000001</c:v>
                </c:pt>
                <c:pt idx="5">
                  <c:v>1.0515000000000001</c:v>
                </c:pt>
                <c:pt idx="6">
                  <c:v>0.80741666700000003</c:v>
                </c:pt>
              </c:numCache>
            </c:numRef>
          </c:val>
        </c:ser>
        <c:ser>
          <c:idx val="6"/>
          <c:order val="6"/>
          <c:tx>
            <c:v>Frac 38-1 Hypocotyl Height</c:v>
          </c:tx>
          <c:errBars>
            <c:errDir val="y"/>
            <c:errBarType val="both"/>
            <c:errValType val="cust"/>
            <c:plus>
              <c:numRef>
                <c:f>Summary!$D$17:$D$23</c:f>
                <c:numCache>
                  <c:formatCode>General</c:formatCode>
                  <c:ptCount val="7"/>
                  <c:pt idx="0">
                    <c:v>1.5592338349999999</c:v>
                  </c:pt>
                  <c:pt idx="1">
                    <c:v>0.68244108999999997</c:v>
                  </c:pt>
                  <c:pt idx="2">
                    <c:v>0.75885325800000003</c:v>
                  </c:pt>
                  <c:pt idx="3">
                    <c:v>0.83496243299999995</c:v>
                  </c:pt>
                  <c:pt idx="4">
                    <c:v>0.85093707299999999</c:v>
                  </c:pt>
                  <c:pt idx="5">
                    <c:v>0.440301901</c:v>
                  </c:pt>
                  <c:pt idx="6">
                    <c:v>0.41005295800000002</c:v>
                  </c:pt>
                </c:numCache>
              </c:numRef>
            </c:plus>
            <c:minus>
              <c:numRef>
                <c:f>Summary!$D$17:$D$23</c:f>
                <c:numCache>
                  <c:formatCode>General</c:formatCode>
                  <c:ptCount val="7"/>
                  <c:pt idx="0">
                    <c:v>1.5592338349999999</c:v>
                  </c:pt>
                  <c:pt idx="1">
                    <c:v>0.68244108999999997</c:v>
                  </c:pt>
                  <c:pt idx="2">
                    <c:v>0.75885325800000003</c:v>
                  </c:pt>
                  <c:pt idx="3">
                    <c:v>0.83496243299999995</c:v>
                  </c:pt>
                  <c:pt idx="4">
                    <c:v>0.85093707299999999</c:v>
                  </c:pt>
                  <c:pt idx="5">
                    <c:v>0.440301901</c:v>
                  </c:pt>
                  <c:pt idx="6">
                    <c:v>0.41005295800000002</c:v>
                  </c:pt>
                </c:numCache>
              </c:numRef>
            </c:minus>
          </c:errBars>
          <c:val>
            <c:numRef>
              <c:f>Summary!$C$17:$C$23</c:f>
              <c:numCache>
                <c:formatCode>General</c:formatCode>
                <c:ptCount val="7"/>
                <c:pt idx="0">
                  <c:v>8.4958142859999999</c:v>
                </c:pt>
                <c:pt idx="1">
                  <c:v>8.6217500000000005</c:v>
                </c:pt>
                <c:pt idx="2">
                  <c:v>7.8146000000000004</c:v>
                </c:pt>
                <c:pt idx="3">
                  <c:v>7.5379166670000002</c:v>
                </c:pt>
                <c:pt idx="4">
                  <c:v>4.9239166670000003</c:v>
                </c:pt>
                <c:pt idx="5">
                  <c:v>2.7251818179999998</c:v>
                </c:pt>
                <c:pt idx="6">
                  <c:v>2.6619999999999999</c:v>
                </c:pt>
              </c:numCache>
            </c:numRef>
          </c:val>
        </c:ser>
        <c:ser>
          <c:idx val="7"/>
          <c:order val="7"/>
          <c:tx>
            <c:v>Frac 38-1 Root Height</c:v>
          </c:tx>
          <c:errBars>
            <c:errDir val="y"/>
            <c:errBarType val="both"/>
            <c:errValType val="cust"/>
            <c:plus>
              <c:numRef>
                <c:f>Summary!$F$17:$F$23</c:f>
                <c:numCache>
                  <c:formatCode>General</c:formatCode>
                  <c:ptCount val="7"/>
                  <c:pt idx="0">
                    <c:v>0.85488325700000001</c:v>
                  </c:pt>
                  <c:pt idx="1">
                    <c:v>0.91973329500000001</c:v>
                  </c:pt>
                  <c:pt idx="2">
                    <c:v>0.81633942400000004</c:v>
                  </c:pt>
                  <c:pt idx="3">
                    <c:v>0.46104739099999997</c:v>
                  </c:pt>
                  <c:pt idx="4">
                    <c:v>0.39130909899999999</c:v>
                  </c:pt>
                  <c:pt idx="5">
                    <c:v>0.32998826399999998</c:v>
                  </c:pt>
                  <c:pt idx="6">
                    <c:v>0.18457127000000001</c:v>
                  </c:pt>
                </c:numCache>
              </c:numRef>
            </c:plus>
            <c:minus>
              <c:numRef>
                <c:f>Summary!$F$17:$F$23</c:f>
                <c:numCache>
                  <c:formatCode>General</c:formatCode>
                  <c:ptCount val="7"/>
                  <c:pt idx="0">
                    <c:v>0.85488325700000001</c:v>
                  </c:pt>
                  <c:pt idx="1">
                    <c:v>0.91973329500000001</c:v>
                  </c:pt>
                  <c:pt idx="2">
                    <c:v>0.81633942400000004</c:v>
                  </c:pt>
                  <c:pt idx="3">
                    <c:v>0.46104739099999997</c:v>
                  </c:pt>
                  <c:pt idx="4">
                    <c:v>0.39130909899999999</c:v>
                  </c:pt>
                  <c:pt idx="5">
                    <c:v>0.32998826399999998</c:v>
                  </c:pt>
                  <c:pt idx="6">
                    <c:v>0.18457127000000001</c:v>
                  </c:pt>
                </c:numCache>
              </c:numRef>
            </c:minus>
          </c:errBars>
          <c:val>
            <c:numRef>
              <c:f>Summary!$E$17:$E$23</c:f>
              <c:numCache>
                <c:formatCode>General</c:formatCode>
                <c:ptCount val="7"/>
                <c:pt idx="0">
                  <c:v>3.9136714289999999</c:v>
                </c:pt>
                <c:pt idx="1">
                  <c:v>3.4566666669999999</c:v>
                </c:pt>
                <c:pt idx="2">
                  <c:v>3.5905</c:v>
                </c:pt>
                <c:pt idx="3">
                  <c:v>3.7408333329999999</c:v>
                </c:pt>
                <c:pt idx="4">
                  <c:v>2.0969166669999999</c:v>
                </c:pt>
                <c:pt idx="5">
                  <c:v>1.091636364</c:v>
                </c:pt>
                <c:pt idx="6">
                  <c:v>1.1143749999999999</c:v>
                </c:pt>
              </c:numCache>
            </c:numRef>
          </c:val>
        </c:ser>
        <c:ser>
          <c:idx val="8"/>
          <c:order val="8"/>
          <c:tx>
            <c:v>Frac 39-1 Hypocotyl Height</c:v>
          </c:tx>
          <c:errBars>
            <c:errDir val="y"/>
            <c:errBarType val="both"/>
            <c:errValType val="cust"/>
            <c:plus>
              <c:numRef>
                <c:f>Summary!$D$24:$D$30</c:f>
                <c:numCache>
                  <c:formatCode>General</c:formatCode>
                  <c:ptCount val="7"/>
                  <c:pt idx="0">
                    <c:v>1.1432452550000001</c:v>
                  </c:pt>
                  <c:pt idx="1">
                    <c:v>1.042802692</c:v>
                  </c:pt>
                  <c:pt idx="2">
                    <c:v>0.674156639</c:v>
                  </c:pt>
                  <c:pt idx="3">
                    <c:v>1.0470807040000001</c:v>
                  </c:pt>
                  <c:pt idx="4">
                    <c:v>0.67442139199999995</c:v>
                  </c:pt>
                  <c:pt idx="5">
                    <c:v>0.53644324700000001</c:v>
                  </c:pt>
                  <c:pt idx="6">
                    <c:v>0.57512667900000003</c:v>
                  </c:pt>
                </c:numCache>
              </c:numRef>
            </c:plus>
            <c:minus>
              <c:numRef>
                <c:f>Summary!$D$24:$D$30</c:f>
                <c:numCache>
                  <c:formatCode>General</c:formatCode>
                  <c:ptCount val="7"/>
                  <c:pt idx="0">
                    <c:v>1.1432452550000001</c:v>
                  </c:pt>
                  <c:pt idx="1">
                    <c:v>1.042802692</c:v>
                  </c:pt>
                  <c:pt idx="2">
                    <c:v>0.674156639</c:v>
                  </c:pt>
                  <c:pt idx="3">
                    <c:v>1.0470807040000001</c:v>
                  </c:pt>
                  <c:pt idx="4">
                    <c:v>0.67442139199999995</c:v>
                  </c:pt>
                  <c:pt idx="5">
                    <c:v>0.53644324700000001</c:v>
                  </c:pt>
                  <c:pt idx="6">
                    <c:v>0.57512667900000003</c:v>
                  </c:pt>
                </c:numCache>
              </c:numRef>
            </c:minus>
          </c:errBars>
          <c:val>
            <c:numRef>
              <c:f>Summary!$C$24:$C$30</c:f>
              <c:numCache>
                <c:formatCode>General</c:formatCode>
                <c:ptCount val="7"/>
                <c:pt idx="0">
                  <c:v>9.3999649119999997</c:v>
                </c:pt>
                <c:pt idx="1">
                  <c:v>9.0500000000000007</c:v>
                </c:pt>
                <c:pt idx="2">
                  <c:v>8.0709166670000005</c:v>
                </c:pt>
                <c:pt idx="3">
                  <c:v>8.0239999999999991</c:v>
                </c:pt>
                <c:pt idx="4">
                  <c:v>4.8622500000000004</c:v>
                </c:pt>
                <c:pt idx="5">
                  <c:v>2.4957500000000001</c:v>
                </c:pt>
                <c:pt idx="6">
                  <c:v>2.634833333</c:v>
                </c:pt>
              </c:numCache>
            </c:numRef>
          </c:val>
        </c:ser>
        <c:ser>
          <c:idx val="9"/>
          <c:order val="9"/>
          <c:tx>
            <c:v>Frac 39-1 Root Height</c:v>
          </c:tx>
          <c:errBars>
            <c:errDir val="y"/>
            <c:errBarType val="both"/>
            <c:errValType val="cust"/>
            <c:plus>
              <c:numRef>
                <c:f>Summary!$F$24:$F$30</c:f>
                <c:numCache>
                  <c:formatCode>General</c:formatCode>
                  <c:ptCount val="7"/>
                  <c:pt idx="0">
                    <c:v>0.82856646599999995</c:v>
                  </c:pt>
                  <c:pt idx="1">
                    <c:v>0.63272146100000004</c:v>
                  </c:pt>
                  <c:pt idx="2">
                    <c:v>0.60334077500000005</c:v>
                  </c:pt>
                  <c:pt idx="3">
                    <c:v>0.93540393200000005</c:v>
                  </c:pt>
                  <c:pt idx="4">
                    <c:v>0.43999527199999999</c:v>
                  </c:pt>
                  <c:pt idx="5">
                    <c:v>0.19518301900000001</c:v>
                  </c:pt>
                  <c:pt idx="6">
                    <c:v>0.162138058</c:v>
                  </c:pt>
                </c:numCache>
              </c:numRef>
            </c:plus>
            <c:minus>
              <c:numRef>
                <c:f>Summary!$F$24:$F$30</c:f>
                <c:numCache>
                  <c:formatCode>General</c:formatCode>
                  <c:ptCount val="7"/>
                  <c:pt idx="0">
                    <c:v>0.82856646599999995</c:v>
                  </c:pt>
                  <c:pt idx="1">
                    <c:v>0.63272146100000004</c:v>
                  </c:pt>
                  <c:pt idx="2">
                    <c:v>0.60334077500000005</c:v>
                  </c:pt>
                  <c:pt idx="3">
                    <c:v>0.93540393200000005</c:v>
                  </c:pt>
                  <c:pt idx="4">
                    <c:v>0.43999527199999999</c:v>
                  </c:pt>
                  <c:pt idx="5">
                    <c:v>0.19518301900000001</c:v>
                  </c:pt>
                  <c:pt idx="6">
                    <c:v>0.162138058</c:v>
                  </c:pt>
                </c:numCache>
              </c:numRef>
            </c:minus>
          </c:errBars>
          <c:val>
            <c:numRef>
              <c:f>Summary!$E$24:$E$30</c:f>
              <c:numCache>
                <c:formatCode>General</c:formatCode>
                <c:ptCount val="7"/>
                <c:pt idx="0">
                  <c:v>4.1270701750000001</c:v>
                </c:pt>
                <c:pt idx="1">
                  <c:v>3.888083333</c:v>
                </c:pt>
                <c:pt idx="2">
                  <c:v>4.2324999999999999</c:v>
                </c:pt>
                <c:pt idx="3">
                  <c:v>4.3218333329999998</c:v>
                </c:pt>
                <c:pt idx="4">
                  <c:v>2.0438749999999999</c:v>
                </c:pt>
                <c:pt idx="5">
                  <c:v>0.86787499999999995</c:v>
                </c:pt>
                <c:pt idx="6">
                  <c:v>0.98575000000000002</c:v>
                </c:pt>
              </c:numCache>
            </c:numRef>
          </c:val>
        </c:ser>
        <c:ser>
          <c:idx val="10"/>
          <c:order val="10"/>
          <c:tx>
            <c:v>Frac 27-3 Hypocotyl Height</c:v>
          </c:tx>
          <c:errBars>
            <c:errDir val="y"/>
            <c:errBarType val="both"/>
            <c:errValType val="cust"/>
            <c:plus>
              <c:numRef>
                <c:f>Summary!$D$32:$D$38</c:f>
                <c:numCache>
                  <c:formatCode>General</c:formatCode>
                  <c:ptCount val="7"/>
                  <c:pt idx="0">
                    <c:v>1.2515362000000001</c:v>
                  </c:pt>
                  <c:pt idx="1">
                    <c:v>1.094269927</c:v>
                  </c:pt>
                  <c:pt idx="2">
                    <c:v>1.0326732649999999</c:v>
                  </c:pt>
                  <c:pt idx="3">
                    <c:v>0.90945194699999998</c:v>
                  </c:pt>
                  <c:pt idx="4">
                    <c:v>0.45987178699999998</c:v>
                  </c:pt>
                  <c:pt idx="5">
                    <c:v>0.29100720699999999</c:v>
                  </c:pt>
                  <c:pt idx="6">
                    <c:v>0.496341378</c:v>
                  </c:pt>
                </c:numCache>
              </c:numRef>
            </c:plus>
            <c:minus>
              <c:numRef>
                <c:f>Summary!$D$32:$D$38</c:f>
                <c:numCache>
                  <c:formatCode>General</c:formatCode>
                  <c:ptCount val="7"/>
                  <c:pt idx="0">
                    <c:v>1.2515362000000001</c:v>
                  </c:pt>
                  <c:pt idx="1">
                    <c:v>1.094269927</c:v>
                  </c:pt>
                  <c:pt idx="2">
                    <c:v>1.0326732649999999</c:v>
                  </c:pt>
                  <c:pt idx="3">
                    <c:v>0.90945194699999998</c:v>
                  </c:pt>
                  <c:pt idx="4">
                    <c:v>0.45987178699999998</c:v>
                  </c:pt>
                  <c:pt idx="5">
                    <c:v>0.29100720699999999</c:v>
                  </c:pt>
                  <c:pt idx="6">
                    <c:v>0.496341378</c:v>
                  </c:pt>
                </c:numCache>
              </c:numRef>
            </c:minus>
          </c:errBars>
          <c:val>
            <c:numRef>
              <c:f>Summary!$C$32:$C$38</c:f>
              <c:numCache>
                <c:formatCode>General</c:formatCode>
                <c:ptCount val="7"/>
                <c:pt idx="0">
                  <c:v>9.552370968</c:v>
                </c:pt>
                <c:pt idx="1">
                  <c:v>8.9235454549999993</c:v>
                </c:pt>
                <c:pt idx="2">
                  <c:v>8.896545455</c:v>
                </c:pt>
                <c:pt idx="3">
                  <c:v>7.2477999999999998</c:v>
                </c:pt>
                <c:pt idx="4">
                  <c:v>4.2213333329999996</c:v>
                </c:pt>
                <c:pt idx="5">
                  <c:v>3.240777778</c:v>
                </c:pt>
                <c:pt idx="6">
                  <c:v>2.8721818180000001</c:v>
                </c:pt>
              </c:numCache>
            </c:numRef>
          </c:val>
        </c:ser>
        <c:ser>
          <c:idx val="11"/>
          <c:order val="11"/>
          <c:tx>
            <c:v>Frac 27-3 Root Height</c:v>
          </c:tx>
          <c:errBars>
            <c:errDir val="y"/>
            <c:errBarType val="both"/>
            <c:errValType val="cust"/>
            <c:plus>
              <c:numRef>
                <c:f>Summary!$F$32:$F$38</c:f>
                <c:numCache>
                  <c:formatCode>General</c:formatCode>
                  <c:ptCount val="7"/>
                  <c:pt idx="0">
                    <c:v>0.93268967999999997</c:v>
                  </c:pt>
                  <c:pt idx="1">
                    <c:v>0.85566513200000005</c:v>
                  </c:pt>
                  <c:pt idx="2">
                    <c:v>0.65022062000000003</c:v>
                  </c:pt>
                  <c:pt idx="3">
                    <c:v>0.55686423600000001</c:v>
                  </c:pt>
                  <c:pt idx="4">
                    <c:v>0.43852697600000001</c:v>
                  </c:pt>
                  <c:pt idx="5">
                    <c:v>0.396504729</c:v>
                  </c:pt>
                  <c:pt idx="6">
                    <c:v>0.27067555199999999</c:v>
                  </c:pt>
                </c:numCache>
              </c:numRef>
            </c:plus>
            <c:minus>
              <c:numRef>
                <c:f>Summary!$F$32:$F$38</c:f>
                <c:numCache>
                  <c:formatCode>General</c:formatCode>
                  <c:ptCount val="7"/>
                  <c:pt idx="0">
                    <c:v>0.93268967999999997</c:v>
                  </c:pt>
                  <c:pt idx="1">
                    <c:v>0.85566513200000005</c:v>
                  </c:pt>
                  <c:pt idx="2">
                    <c:v>0.65022062000000003</c:v>
                  </c:pt>
                  <c:pt idx="3">
                    <c:v>0.55686423600000001</c:v>
                  </c:pt>
                  <c:pt idx="4">
                    <c:v>0.43852697600000001</c:v>
                  </c:pt>
                  <c:pt idx="5">
                    <c:v>0.396504729</c:v>
                  </c:pt>
                  <c:pt idx="6">
                    <c:v>0.27067555199999999</c:v>
                  </c:pt>
                </c:numCache>
              </c:numRef>
            </c:minus>
          </c:errBars>
          <c:val>
            <c:numRef>
              <c:f>Summary!$E$32:$E$38</c:f>
              <c:numCache>
                <c:formatCode>General</c:formatCode>
                <c:ptCount val="7"/>
                <c:pt idx="0">
                  <c:v>4.0018387100000004</c:v>
                </c:pt>
                <c:pt idx="1">
                  <c:v>4.5797272729999996</c:v>
                </c:pt>
                <c:pt idx="2">
                  <c:v>4.0546363640000003</c:v>
                </c:pt>
                <c:pt idx="3">
                  <c:v>3.516</c:v>
                </c:pt>
                <c:pt idx="4">
                  <c:v>1.7925</c:v>
                </c:pt>
                <c:pt idx="5">
                  <c:v>1.3646666670000001</c:v>
                </c:pt>
                <c:pt idx="6">
                  <c:v>1.0653636360000001</c:v>
                </c:pt>
              </c:numCache>
            </c:numRef>
          </c:val>
        </c:ser>
        <c:marker val="1"/>
        <c:axId val="119166080"/>
        <c:axId val="119168000"/>
      </c:lineChart>
      <c:catAx>
        <c:axId val="11916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[</a:t>
                </a:r>
                <a:r>
                  <a:rPr lang="en-US"/>
                  <a:t>uM]</a:t>
                </a:r>
              </a:p>
            </c:rich>
          </c:tx>
          <c:layout/>
        </c:title>
        <c:numFmt formatCode="General" sourceLinked="1"/>
        <c:tickLblPos val="nextTo"/>
        <c:crossAx val="119168000"/>
        <c:crosses val="autoZero"/>
        <c:auto val="1"/>
        <c:lblAlgn val="ctr"/>
        <c:lblOffset val="100"/>
      </c:catAx>
      <c:valAx>
        <c:axId val="11916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(mm)</a:t>
                </a:r>
              </a:p>
            </c:rich>
          </c:tx>
          <c:layout/>
        </c:title>
        <c:numFmt formatCode="General" sourceLinked="1"/>
        <c:tickLblPos val="nextTo"/>
        <c:crossAx val="11916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CLK024F02_Dansyl (Pure Frac. 26-2)</c:v>
          </c:tx>
          <c:errBars>
            <c:errDir val="y"/>
            <c:errBarType val="both"/>
            <c:errValType val="cust"/>
            <c:plus>
              <c:numRef>
                <c:f>Summary!$D$9:$D$15</c:f>
                <c:numCache>
                  <c:formatCode>General</c:formatCode>
                  <c:ptCount val="7"/>
                  <c:pt idx="0">
                    <c:v>1.1849760600000001</c:v>
                  </c:pt>
                  <c:pt idx="1">
                    <c:v>1.749261231</c:v>
                  </c:pt>
                  <c:pt idx="2">
                    <c:v>1.464394186</c:v>
                  </c:pt>
                  <c:pt idx="3">
                    <c:v>1.1529404329999999</c:v>
                  </c:pt>
                  <c:pt idx="4">
                    <c:v>1.312688705</c:v>
                  </c:pt>
                  <c:pt idx="5">
                    <c:v>0.80929917299999998</c:v>
                  </c:pt>
                  <c:pt idx="6">
                    <c:v>0.35283587100000002</c:v>
                  </c:pt>
                </c:numCache>
              </c:numRef>
            </c:plus>
            <c:minus>
              <c:numRef>
                <c:f>Summary!$D$9:$D$15</c:f>
                <c:numCache>
                  <c:formatCode>General</c:formatCode>
                  <c:ptCount val="7"/>
                  <c:pt idx="0">
                    <c:v>1.1849760600000001</c:v>
                  </c:pt>
                  <c:pt idx="1">
                    <c:v>1.749261231</c:v>
                  </c:pt>
                  <c:pt idx="2">
                    <c:v>1.464394186</c:v>
                  </c:pt>
                  <c:pt idx="3">
                    <c:v>1.1529404329999999</c:v>
                  </c:pt>
                  <c:pt idx="4">
                    <c:v>1.312688705</c:v>
                  </c:pt>
                  <c:pt idx="5">
                    <c:v>0.80929917299999998</c:v>
                  </c:pt>
                  <c:pt idx="6">
                    <c:v>0.35283587100000002</c:v>
                  </c:pt>
                </c:numCache>
              </c:numRef>
            </c:minus>
          </c:errBars>
          <c:cat>
            <c:numRef>
              <c:f>Summary!$B$9:$B$15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Summary!$C$9:$C$15</c:f>
              <c:numCache>
                <c:formatCode>General</c:formatCode>
                <c:ptCount val="7"/>
                <c:pt idx="0">
                  <c:v>8.9499218749999994</c:v>
                </c:pt>
                <c:pt idx="1">
                  <c:v>9.1716363639999994</c:v>
                </c:pt>
                <c:pt idx="2">
                  <c:v>8.0161666670000002</c:v>
                </c:pt>
                <c:pt idx="3">
                  <c:v>6.8207500000000003</c:v>
                </c:pt>
                <c:pt idx="4">
                  <c:v>4.1920000000000002</c:v>
                </c:pt>
                <c:pt idx="5">
                  <c:v>3.0143333330000002</c:v>
                </c:pt>
                <c:pt idx="6">
                  <c:v>2.5823333329999998</c:v>
                </c:pt>
              </c:numCache>
            </c:numRef>
          </c:val>
        </c:ser>
        <c:marker val="1"/>
        <c:axId val="86609280"/>
        <c:axId val="78435456"/>
      </c:lineChart>
      <c:catAx>
        <c:axId val="8660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78435456"/>
        <c:crosses val="autoZero"/>
        <c:auto val="1"/>
        <c:lblAlgn val="ctr"/>
        <c:lblOffset val="100"/>
      </c:catAx>
      <c:valAx>
        <c:axId val="7843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Hypocotyl</a:t>
                </a:r>
                <a:r>
                  <a:rPr lang="en-US" baseline="0"/>
                  <a:t> Height (mm)</a:t>
                </a:r>
              </a:p>
            </c:rich>
          </c:tx>
          <c:layout/>
        </c:title>
        <c:numFmt formatCode="General" sourceLinked="1"/>
        <c:tickLblPos val="nextTo"/>
        <c:crossAx val="8660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lineChart>
        <c:grouping val="stacked"/>
        <c:ser>
          <c:idx val="0"/>
          <c:order val="0"/>
          <c:tx>
            <c:v>CLK024F02_Dansyl (Pure Frac. 25-3)</c:v>
          </c:tx>
          <c:errBars>
            <c:errDir val="y"/>
            <c:errBarType val="both"/>
            <c:errValType val="cust"/>
            <c:plus>
              <c:numRef>
                <c:f>Summary!$F$2:$F$8</c:f>
                <c:numCache>
                  <c:formatCode>General</c:formatCode>
                  <c:ptCount val="7"/>
                  <c:pt idx="0">
                    <c:v>0.99763060100000001</c:v>
                  </c:pt>
                  <c:pt idx="1">
                    <c:v>1.1675403209999999</c:v>
                  </c:pt>
                  <c:pt idx="2">
                    <c:v>0.70377620299999999</c:v>
                  </c:pt>
                  <c:pt idx="3">
                    <c:v>0.55699355699999997</c:v>
                  </c:pt>
                  <c:pt idx="4">
                    <c:v>0.520792425</c:v>
                  </c:pt>
                  <c:pt idx="5">
                    <c:v>0.28302476599999998</c:v>
                  </c:pt>
                  <c:pt idx="6">
                    <c:v>0.23873676399999999</c:v>
                  </c:pt>
                </c:numCache>
              </c:numRef>
            </c:plus>
            <c:minus>
              <c:numRef>
                <c:f>Summary!$F$2:$F$8</c:f>
                <c:numCache>
                  <c:formatCode>General</c:formatCode>
                  <c:ptCount val="7"/>
                  <c:pt idx="0">
                    <c:v>0.99763060100000001</c:v>
                  </c:pt>
                  <c:pt idx="1">
                    <c:v>1.1675403209999999</c:v>
                  </c:pt>
                  <c:pt idx="2">
                    <c:v>0.70377620299999999</c:v>
                  </c:pt>
                  <c:pt idx="3">
                    <c:v>0.55699355699999997</c:v>
                  </c:pt>
                  <c:pt idx="4">
                    <c:v>0.520792425</c:v>
                  </c:pt>
                  <c:pt idx="5">
                    <c:v>0.28302476599999998</c:v>
                  </c:pt>
                  <c:pt idx="6">
                    <c:v>0.23873676399999999</c:v>
                  </c:pt>
                </c:numCache>
              </c:numRef>
            </c:minus>
          </c:errBars>
          <c:cat>
            <c:numRef>
              <c:f>Summary!$B$2:$B$8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Summary!$E$2:$E$8</c:f>
              <c:numCache>
                <c:formatCode>General</c:formatCode>
                <c:ptCount val="7"/>
                <c:pt idx="0">
                  <c:v>4.1753650789999996</c:v>
                </c:pt>
                <c:pt idx="1">
                  <c:v>4.0018000000000002</c:v>
                </c:pt>
                <c:pt idx="2">
                  <c:v>4.6067777779999997</c:v>
                </c:pt>
                <c:pt idx="3">
                  <c:v>2.7353999999999998</c:v>
                </c:pt>
                <c:pt idx="4">
                  <c:v>1.7112499999999999</c:v>
                </c:pt>
                <c:pt idx="5">
                  <c:v>0.73072727299999995</c:v>
                </c:pt>
                <c:pt idx="6">
                  <c:v>0.94483333300000005</c:v>
                </c:pt>
              </c:numCache>
            </c:numRef>
          </c:val>
        </c:ser>
        <c:marker val="1"/>
        <c:axId val="86465152"/>
        <c:axId val="86475904"/>
      </c:lineChart>
      <c:catAx>
        <c:axId val="8646515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[uM]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86475904"/>
        <c:crosses val="autoZero"/>
        <c:auto val="1"/>
        <c:lblAlgn val="ctr"/>
        <c:lblOffset val="100"/>
      </c:catAx>
      <c:valAx>
        <c:axId val="86475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Height (mm)</a:t>
                </a:r>
              </a:p>
            </c:rich>
          </c:tx>
          <c:layout/>
        </c:title>
        <c:numFmt formatCode="General" sourceLinked="1"/>
        <c:tickLblPos val="nextTo"/>
        <c:crossAx val="8646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lineChart>
        <c:grouping val="stacked"/>
        <c:ser>
          <c:idx val="0"/>
          <c:order val="0"/>
          <c:tx>
            <c:v>CLK024F02_Dansyl (Pure Frac. 26-2)</c:v>
          </c:tx>
          <c:errBars>
            <c:errDir val="y"/>
            <c:errBarType val="both"/>
            <c:errValType val="cust"/>
            <c:plus>
              <c:numRef>
                <c:f>Summary!$F$9:$F$15</c:f>
                <c:numCache>
                  <c:formatCode>General</c:formatCode>
                  <c:ptCount val="7"/>
                  <c:pt idx="0">
                    <c:v>1.0680548000000001</c:v>
                  </c:pt>
                  <c:pt idx="1">
                    <c:v>2.3692254049999999</c:v>
                  </c:pt>
                  <c:pt idx="2">
                    <c:v>0.72565040800000002</c:v>
                  </c:pt>
                  <c:pt idx="3">
                    <c:v>0.66853822399999996</c:v>
                  </c:pt>
                  <c:pt idx="4">
                    <c:v>0.53041535299999998</c:v>
                  </c:pt>
                  <c:pt idx="5">
                    <c:v>0.17839460900000001</c:v>
                  </c:pt>
                  <c:pt idx="6">
                    <c:v>0.24375190799999999</c:v>
                  </c:pt>
                </c:numCache>
              </c:numRef>
            </c:plus>
            <c:minus>
              <c:numRef>
                <c:f>Summary!$F$9:$F$15</c:f>
                <c:numCache>
                  <c:formatCode>General</c:formatCode>
                  <c:ptCount val="7"/>
                  <c:pt idx="0">
                    <c:v>1.0680548000000001</c:v>
                  </c:pt>
                  <c:pt idx="1">
                    <c:v>2.3692254049999999</c:v>
                  </c:pt>
                  <c:pt idx="2">
                    <c:v>0.72565040800000002</c:v>
                  </c:pt>
                  <c:pt idx="3">
                    <c:v>0.66853822399999996</c:v>
                  </c:pt>
                  <c:pt idx="4">
                    <c:v>0.53041535299999998</c:v>
                  </c:pt>
                  <c:pt idx="5">
                    <c:v>0.17839460900000001</c:v>
                  </c:pt>
                  <c:pt idx="6">
                    <c:v>0.24375190799999999</c:v>
                  </c:pt>
                </c:numCache>
              </c:numRef>
            </c:minus>
          </c:errBars>
          <c:cat>
            <c:numRef>
              <c:f>Summary!$B$9:$B$15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Summary!$E$9:$E$15</c:f>
              <c:numCache>
                <c:formatCode>General</c:formatCode>
                <c:ptCount val="7"/>
                <c:pt idx="0">
                  <c:v>4.1102656250000003</c:v>
                </c:pt>
                <c:pt idx="1">
                  <c:v>4.746272727</c:v>
                </c:pt>
                <c:pt idx="2">
                  <c:v>3.7421666669999998</c:v>
                </c:pt>
                <c:pt idx="3">
                  <c:v>3.2242500000000001</c:v>
                </c:pt>
                <c:pt idx="4">
                  <c:v>1.7424166670000001</c:v>
                </c:pt>
                <c:pt idx="5">
                  <c:v>1.0515000000000001</c:v>
                </c:pt>
                <c:pt idx="6">
                  <c:v>0.80741666700000003</c:v>
                </c:pt>
              </c:numCache>
            </c:numRef>
          </c:val>
        </c:ser>
        <c:marker val="1"/>
        <c:axId val="85015936"/>
        <c:axId val="85963520"/>
      </c:lineChart>
      <c:catAx>
        <c:axId val="8501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85963520"/>
        <c:crosses val="autoZero"/>
        <c:auto val="1"/>
        <c:lblAlgn val="ctr"/>
        <c:lblOffset val="100"/>
      </c:catAx>
      <c:valAx>
        <c:axId val="85963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Height (mm)</a:t>
                </a:r>
              </a:p>
            </c:rich>
          </c:tx>
          <c:layout/>
        </c:title>
        <c:numFmt formatCode="General" sourceLinked="1"/>
        <c:tickLblPos val="nextTo"/>
        <c:crossAx val="8501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38-1)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CLK024F02_Dansyl (Frac. 38-1)</c:v>
          </c:tx>
          <c:errBars>
            <c:errDir val="y"/>
            <c:errBarType val="both"/>
            <c:errValType val="cust"/>
            <c:plus>
              <c:numRef>
                <c:f>Summary!$D$17:$D$23</c:f>
                <c:numCache>
                  <c:formatCode>General</c:formatCode>
                  <c:ptCount val="7"/>
                  <c:pt idx="0">
                    <c:v>1.5592338349999999</c:v>
                  </c:pt>
                  <c:pt idx="1">
                    <c:v>0.68244108999999997</c:v>
                  </c:pt>
                  <c:pt idx="2">
                    <c:v>0.75885325800000003</c:v>
                  </c:pt>
                  <c:pt idx="3">
                    <c:v>0.83496243299999995</c:v>
                  </c:pt>
                  <c:pt idx="4">
                    <c:v>0.85093707299999999</c:v>
                  </c:pt>
                  <c:pt idx="5">
                    <c:v>0.440301901</c:v>
                  </c:pt>
                  <c:pt idx="6">
                    <c:v>0.41005295800000002</c:v>
                  </c:pt>
                </c:numCache>
              </c:numRef>
            </c:plus>
            <c:minus>
              <c:numRef>
                <c:f>Summary!$D$17:$D$23</c:f>
                <c:numCache>
                  <c:formatCode>General</c:formatCode>
                  <c:ptCount val="7"/>
                  <c:pt idx="0">
                    <c:v>1.5592338349999999</c:v>
                  </c:pt>
                  <c:pt idx="1">
                    <c:v>0.68244108999999997</c:v>
                  </c:pt>
                  <c:pt idx="2">
                    <c:v>0.75885325800000003</c:v>
                  </c:pt>
                  <c:pt idx="3">
                    <c:v>0.83496243299999995</c:v>
                  </c:pt>
                  <c:pt idx="4">
                    <c:v>0.85093707299999999</c:v>
                  </c:pt>
                  <c:pt idx="5">
                    <c:v>0.440301901</c:v>
                  </c:pt>
                  <c:pt idx="6">
                    <c:v>0.41005295800000002</c:v>
                  </c:pt>
                </c:numCache>
              </c:numRef>
            </c:minus>
          </c:errBars>
          <c:cat>
            <c:numRef>
              <c:f>Summary!$B$17:$B$23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Summary!$C$17:$C$23</c:f>
              <c:numCache>
                <c:formatCode>General</c:formatCode>
                <c:ptCount val="7"/>
                <c:pt idx="0">
                  <c:v>8.4958142859999999</c:v>
                </c:pt>
                <c:pt idx="1">
                  <c:v>8.6217500000000005</c:v>
                </c:pt>
                <c:pt idx="2">
                  <c:v>7.8146000000000004</c:v>
                </c:pt>
                <c:pt idx="3">
                  <c:v>7.5379166670000002</c:v>
                </c:pt>
                <c:pt idx="4">
                  <c:v>4.9239166670000003</c:v>
                </c:pt>
                <c:pt idx="5">
                  <c:v>2.7251818179999998</c:v>
                </c:pt>
                <c:pt idx="6">
                  <c:v>2.6619999999999999</c:v>
                </c:pt>
              </c:numCache>
            </c:numRef>
          </c:val>
        </c:ser>
        <c:marker val="1"/>
        <c:axId val="97204096"/>
        <c:axId val="89280512"/>
      </c:lineChart>
      <c:catAx>
        <c:axId val="9720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89280512"/>
        <c:crosses val="autoZero"/>
        <c:auto val="1"/>
        <c:lblAlgn val="ctr"/>
        <c:lblOffset val="100"/>
      </c:catAx>
      <c:valAx>
        <c:axId val="89280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Hypocotyl Height (mm)</a:t>
                </a:r>
              </a:p>
            </c:rich>
          </c:tx>
          <c:layout/>
        </c:title>
        <c:numFmt formatCode="General" sourceLinked="1"/>
        <c:tickLblPos val="nextTo"/>
        <c:crossAx val="9720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lineChart>
        <c:grouping val="stacked"/>
        <c:ser>
          <c:idx val="0"/>
          <c:order val="0"/>
          <c:tx>
            <c:v>CLK024F02_Dansyl (Pure Frac. 38-1)</c:v>
          </c:tx>
          <c:errBars>
            <c:errDir val="y"/>
            <c:errBarType val="both"/>
            <c:errValType val="cust"/>
            <c:plus>
              <c:numRef>
                <c:f>Summary!$F$17:$F$23</c:f>
                <c:numCache>
                  <c:formatCode>General</c:formatCode>
                  <c:ptCount val="7"/>
                  <c:pt idx="0">
                    <c:v>0.85488325700000001</c:v>
                  </c:pt>
                  <c:pt idx="1">
                    <c:v>0.91973329500000001</c:v>
                  </c:pt>
                  <c:pt idx="2">
                    <c:v>0.81633942400000004</c:v>
                  </c:pt>
                  <c:pt idx="3">
                    <c:v>0.46104739099999997</c:v>
                  </c:pt>
                  <c:pt idx="4">
                    <c:v>0.39130909899999999</c:v>
                  </c:pt>
                  <c:pt idx="5">
                    <c:v>0.32998826399999998</c:v>
                  </c:pt>
                  <c:pt idx="6">
                    <c:v>0.18457127000000001</c:v>
                  </c:pt>
                </c:numCache>
              </c:numRef>
            </c:plus>
            <c:minus>
              <c:numRef>
                <c:f>Summary!$F$17:$F$23</c:f>
                <c:numCache>
                  <c:formatCode>General</c:formatCode>
                  <c:ptCount val="7"/>
                  <c:pt idx="0">
                    <c:v>0.85488325700000001</c:v>
                  </c:pt>
                  <c:pt idx="1">
                    <c:v>0.91973329500000001</c:v>
                  </c:pt>
                  <c:pt idx="2">
                    <c:v>0.81633942400000004</c:v>
                  </c:pt>
                  <c:pt idx="3">
                    <c:v>0.46104739099999997</c:v>
                  </c:pt>
                  <c:pt idx="4">
                    <c:v>0.39130909899999999</c:v>
                  </c:pt>
                  <c:pt idx="5">
                    <c:v>0.32998826399999998</c:v>
                  </c:pt>
                  <c:pt idx="6">
                    <c:v>0.18457127000000001</c:v>
                  </c:pt>
                </c:numCache>
              </c:numRef>
            </c:minus>
          </c:errBars>
          <c:cat>
            <c:numRef>
              <c:f>Summary!$B$17:$B$23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Summary!$E$17:$E$23</c:f>
              <c:numCache>
                <c:formatCode>General</c:formatCode>
                <c:ptCount val="7"/>
                <c:pt idx="0">
                  <c:v>3.9136714289999999</c:v>
                </c:pt>
                <c:pt idx="1">
                  <c:v>3.4566666669999999</c:v>
                </c:pt>
                <c:pt idx="2">
                  <c:v>3.5905</c:v>
                </c:pt>
                <c:pt idx="3">
                  <c:v>3.7408333329999999</c:v>
                </c:pt>
                <c:pt idx="4">
                  <c:v>2.0969166669999999</c:v>
                </c:pt>
                <c:pt idx="5">
                  <c:v>1.091636364</c:v>
                </c:pt>
                <c:pt idx="6">
                  <c:v>1.1143749999999999</c:v>
                </c:pt>
              </c:numCache>
            </c:numRef>
          </c:val>
        </c:ser>
        <c:marker val="1"/>
        <c:axId val="97554432"/>
        <c:axId val="97556736"/>
      </c:lineChart>
      <c:catAx>
        <c:axId val="9755443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[uM]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97556736"/>
        <c:crosses val="autoZero"/>
        <c:auto val="1"/>
        <c:lblAlgn val="ctr"/>
        <c:lblOffset val="100"/>
      </c:catAx>
      <c:valAx>
        <c:axId val="9755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Height (mm)</a:t>
                </a:r>
              </a:p>
            </c:rich>
          </c:tx>
          <c:layout/>
        </c:title>
        <c:numFmt formatCode="General" sourceLinked="1"/>
        <c:tickLblPos val="nextTo"/>
        <c:crossAx val="9755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39-1)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CLK024F02_Dansyl (Frac. 39-1)</c:v>
          </c:tx>
          <c:errBars>
            <c:errDir val="y"/>
            <c:errBarType val="both"/>
            <c:errValType val="cust"/>
            <c:plus>
              <c:numRef>
                <c:f>Summary!$D$24:$D$30</c:f>
                <c:numCache>
                  <c:formatCode>General</c:formatCode>
                  <c:ptCount val="7"/>
                  <c:pt idx="0">
                    <c:v>1.1432452550000001</c:v>
                  </c:pt>
                  <c:pt idx="1">
                    <c:v>1.042802692</c:v>
                  </c:pt>
                  <c:pt idx="2">
                    <c:v>0.674156639</c:v>
                  </c:pt>
                  <c:pt idx="3">
                    <c:v>1.0470807040000001</c:v>
                  </c:pt>
                  <c:pt idx="4">
                    <c:v>0.67442139199999995</c:v>
                  </c:pt>
                  <c:pt idx="5">
                    <c:v>0.53644324700000001</c:v>
                  </c:pt>
                  <c:pt idx="6">
                    <c:v>0.57512667900000003</c:v>
                  </c:pt>
                </c:numCache>
              </c:numRef>
            </c:plus>
            <c:minus>
              <c:numRef>
                <c:f>Summary!$D$24:$D$30</c:f>
                <c:numCache>
                  <c:formatCode>General</c:formatCode>
                  <c:ptCount val="7"/>
                  <c:pt idx="0">
                    <c:v>1.1432452550000001</c:v>
                  </c:pt>
                  <c:pt idx="1">
                    <c:v>1.042802692</c:v>
                  </c:pt>
                  <c:pt idx="2">
                    <c:v>0.674156639</c:v>
                  </c:pt>
                  <c:pt idx="3">
                    <c:v>1.0470807040000001</c:v>
                  </c:pt>
                  <c:pt idx="4">
                    <c:v>0.67442139199999995</c:v>
                  </c:pt>
                  <c:pt idx="5">
                    <c:v>0.53644324700000001</c:v>
                  </c:pt>
                  <c:pt idx="6">
                    <c:v>0.57512667900000003</c:v>
                  </c:pt>
                </c:numCache>
              </c:numRef>
            </c:minus>
          </c:errBars>
          <c:cat>
            <c:numRef>
              <c:f>Summary!$B$24:$B$30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Summary!$C$24:$C$30</c:f>
              <c:numCache>
                <c:formatCode>General</c:formatCode>
                <c:ptCount val="7"/>
                <c:pt idx="0">
                  <c:v>9.3999649119999997</c:v>
                </c:pt>
                <c:pt idx="1">
                  <c:v>9.0500000000000007</c:v>
                </c:pt>
                <c:pt idx="2">
                  <c:v>8.0709166670000005</c:v>
                </c:pt>
                <c:pt idx="3">
                  <c:v>8.0239999999999991</c:v>
                </c:pt>
                <c:pt idx="4">
                  <c:v>4.8622500000000004</c:v>
                </c:pt>
                <c:pt idx="5">
                  <c:v>2.4957500000000001</c:v>
                </c:pt>
                <c:pt idx="6">
                  <c:v>2.634833333</c:v>
                </c:pt>
              </c:numCache>
            </c:numRef>
          </c:val>
        </c:ser>
        <c:marker val="1"/>
        <c:axId val="88922752"/>
        <c:axId val="94132480"/>
      </c:lineChart>
      <c:catAx>
        <c:axId val="88922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94132480"/>
        <c:crosses val="autoZero"/>
        <c:auto val="1"/>
        <c:lblAlgn val="ctr"/>
        <c:lblOffset val="100"/>
      </c:catAx>
      <c:valAx>
        <c:axId val="9413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Hypocotyl Height (mm)</a:t>
                </a:r>
              </a:p>
            </c:rich>
          </c:tx>
          <c:layout/>
        </c:title>
        <c:numFmt formatCode="General" sourceLinked="1"/>
        <c:tickLblPos val="nextTo"/>
        <c:crossAx val="8892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39-1)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CLK024F02_Dansyl (Pure Frac. 39-1)</c:v>
          </c:tx>
          <c:errBars>
            <c:errDir val="y"/>
            <c:errBarType val="both"/>
            <c:errValType val="cust"/>
            <c:plus>
              <c:numRef>
                <c:f>Summary!$F$24:$F$30</c:f>
                <c:numCache>
                  <c:formatCode>General</c:formatCode>
                  <c:ptCount val="7"/>
                  <c:pt idx="0">
                    <c:v>0.82856646599999995</c:v>
                  </c:pt>
                  <c:pt idx="1">
                    <c:v>0.63272146100000004</c:v>
                  </c:pt>
                  <c:pt idx="2">
                    <c:v>0.60334077500000005</c:v>
                  </c:pt>
                  <c:pt idx="3">
                    <c:v>0.93540393200000005</c:v>
                  </c:pt>
                  <c:pt idx="4">
                    <c:v>0.43999527199999999</c:v>
                  </c:pt>
                  <c:pt idx="5">
                    <c:v>0.19518301900000001</c:v>
                  </c:pt>
                  <c:pt idx="6">
                    <c:v>0.162138058</c:v>
                  </c:pt>
                </c:numCache>
              </c:numRef>
            </c:plus>
            <c:minus>
              <c:numRef>
                <c:f>Summary!$F$24:$F$30</c:f>
                <c:numCache>
                  <c:formatCode>General</c:formatCode>
                  <c:ptCount val="7"/>
                  <c:pt idx="0">
                    <c:v>0.82856646599999995</c:v>
                  </c:pt>
                  <c:pt idx="1">
                    <c:v>0.63272146100000004</c:v>
                  </c:pt>
                  <c:pt idx="2">
                    <c:v>0.60334077500000005</c:v>
                  </c:pt>
                  <c:pt idx="3">
                    <c:v>0.93540393200000005</c:v>
                  </c:pt>
                  <c:pt idx="4">
                    <c:v>0.43999527199999999</c:v>
                  </c:pt>
                  <c:pt idx="5">
                    <c:v>0.19518301900000001</c:v>
                  </c:pt>
                  <c:pt idx="6">
                    <c:v>0.162138058</c:v>
                  </c:pt>
                </c:numCache>
              </c:numRef>
            </c:minus>
          </c:errBars>
          <c:cat>
            <c:numRef>
              <c:f>Summary!$B$25:$B$30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Summary!$E$24:$E$30</c:f>
              <c:numCache>
                <c:formatCode>General</c:formatCode>
                <c:ptCount val="7"/>
                <c:pt idx="0">
                  <c:v>4.1270701750000001</c:v>
                </c:pt>
                <c:pt idx="1">
                  <c:v>3.888083333</c:v>
                </c:pt>
                <c:pt idx="2">
                  <c:v>4.2324999999999999</c:v>
                </c:pt>
                <c:pt idx="3">
                  <c:v>4.3218333329999998</c:v>
                </c:pt>
                <c:pt idx="4">
                  <c:v>2.0438749999999999</c:v>
                </c:pt>
                <c:pt idx="5">
                  <c:v>0.86787499999999995</c:v>
                </c:pt>
                <c:pt idx="6">
                  <c:v>0.98575000000000002</c:v>
                </c:pt>
              </c:numCache>
            </c:numRef>
          </c:val>
        </c:ser>
        <c:marker val="1"/>
        <c:axId val="94448640"/>
        <c:axId val="94707072"/>
      </c:lineChart>
      <c:catAx>
        <c:axId val="9444864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[uM]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94707072"/>
        <c:crosses val="autoZero"/>
        <c:auto val="1"/>
        <c:lblAlgn val="ctr"/>
        <c:lblOffset val="100"/>
      </c:catAx>
      <c:valAx>
        <c:axId val="94707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Height (mm)</a:t>
                </a:r>
              </a:p>
            </c:rich>
          </c:tx>
          <c:layout/>
        </c:title>
        <c:numFmt formatCode="General" sourceLinked="1"/>
        <c:tickLblPos val="nextTo"/>
        <c:crossAx val="9444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CLK024F02_Dansyl (Pure Frac. 27-3)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CLK024F02_Dansyl (Pure Frac. 27-3)</c:v>
          </c:tx>
          <c:errBars>
            <c:errDir val="y"/>
            <c:errBarType val="both"/>
            <c:errValType val="cust"/>
            <c:plus>
              <c:numRef>
                <c:f>Summary!$D$32:$D$38</c:f>
                <c:numCache>
                  <c:formatCode>General</c:formatCode>
                  <c:ptCount val="7"/>
                  <c:pt idx="0">
                    <c:v>1.2515362000000001</c:v>
                  </c:pt>
                  <c:pt idx="1">
                    <c:v>1.094269927</c:v>
                  </c:pt>
                  <c:pt idx="2">
                    <c:v>1.0326732649999999</c:v>
                  </c:pt>
                  <c:pt idx="3">
                    <c:v>0.90945194699999998</c:v>
                  </c:pt>
                  <c:pt idx="4">
                    <c:v>0.45987178699999998</c:v>
                  </c:pt>
                  <c:pt idx="5">
                    <c:v>0.29100720699999999</c:v>
                  </c:pt>
                  <c:pt idx="6">
                    <c:v>0.496341378</c:v>
                  </c:pt>
                </c:numCache>
              </c:numRef>
            </c:plus>
            <c:minus>
              <c:numRef>
                <c:f>Summary!$D$32:$D$38</c:f>
                <c:numCache>
                  <c:formatCode>General</c:formatCode>
                  <c:ptCount val="7"/>
                  <c:pt idx="0">
                    <c:v>1.2515362000000001</c:v>
                  </c:pt>
                  <c:pt idx="1">
                    <c:v>1.094269927</c:v>
                  </c:pt>
                  <c:pt idx="2">
                    <c:v>1.0326732649999999</c:v>
                  </c:pt>
                  <c:pt idx="3">
                    <c:v>0.90945194699999998</c:v>
                  </c:pt>
                  <c:pt idx="4">
                    <c:v>0.45987178699999998</c:v>
                  </c:pt>
                  <c:pt idx="5">
                    <c:v>0.29100720699999999</c:v>
                  </c:pt>
                  <c:pt idx="6">
                    <c:v>0.496341378</c:v>
                  </c:pt>
                </c:numCache>
              </c:numRef>
            </c:minus>
          </c:errBars>
          <c:cat>
            <c:numRef>
              <c:f>Summary!$B$32:$B$38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Summary!$C$32:$C$38</c:f>
              <c:numCache>
                <c:formatCode>General</c:formatCode>
                <c:ptCount val="7"/>
                <c:pt idx="0">
                  <c:v>9.552370968</c:v>
                </c:pt>
                <c:pt idx="1">
                  <c:v>8.9235454549999993</c:v>
                </c:pt>
                <c:pt idx="2">
                  <c:v>8.896545455</c:v>
                </c:pt>
                <c:pt idx="3">
                  <c:v>7.2477999999999998</c:v>
                </c:pt>
                <c:pt idx="4">
                  <c:v>4.2213333329999996</c:v>
                </c:pt>
                <c:pt idx="5">
                  <c:v>3.240777778</c:v>
                </c:pt>
                <c:pt idx="6">
                  <c:v>2.8721818180000001</c:v>
                </c:pt>
              </c:numCache>
            </c:numRef>
          </c:val>
        </c:ser>
        <c:marker val="1"/>
        <c:axId val="88962176"/>
        <c:axId val="88964480"/>
      </c:lineChart>
      <c:catAx>
        <c:axId val="8896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[uM]</a:t>
                </a:r>
              </a:p>
            </c:rich>
          </c:tx>
          <c:layout/>
        </c:title>
        <c:numFmt formatCode="General" sourceLinked="1"/>
        <c:tickLblPos val="nextTo"/>
        <c:crossAx val="88964480"/>
        <c:crosses val="autoZero"/>
        <c:auto val="1"/>
        <c:lblAlgn val="ctr"/>
        <c:lblOffset val="100"/>
      </c:catAx>
      <c:valAx>
        <c:axId val="88964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Hypocotyl Height (mm)</a:t>
                </a:r>
              </a:p>
            </c:rich>
          </c:tx>
          <c:layout/>
        </c:title>
        <c:numFmt formatCode="General" sourceLinked="1"/>
        <c:tickLblPos val="nextTo"/>
        <c:crossAx val="8896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142875</xdr:rowOff>
    </xdr:from>
    <xdr:to>
      <xdr:col>14</xdr:col>
      <xdr:colOff>476250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17</xdr:row>
      <xdr:rowOff>95250</xdr:rowOff>
    </xdr:from>
    <xdr:to>
      <xdr:col>14</xdr:col>
      <xdr:colOff>476250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</xdr:row>
      <xdr:rowOff>133350</xdr:rowOff>
    </xdr:from>
    <xdr:to>
      <xdr:col>22</xdr:col>
      <xdr:colOff>381000</xdr:colOff>
      <xdr:row>16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85725</xdr:colOff>
      <xdr:row>17</xdr:row>
      <xdr:rowOff>85725</xdr:rowOff>
    </xdr:from>
    <xdr:to>
      <xdr:col>22</xdr:col>
      <xdr:colOff>390525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33</xdr:row>
      <xdr:rowOff>9525</xdr:rowOff>
    </xdr:from>
    <xdr:to>
      <xdr:col>14</xdr:col>
      <xdr:colOff>466725</xdr:colOff>
      <xdr:row>47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33</xdr:row>
      <xdr:rowOff>28575</xdr:rowOff>
    </xdr:from>
    <xdr:to>
      <xdr:col>22</xdr:col>
      <xdr:colOff>381000</xdr:colOff>
      <xdr:row>47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161925</xdr:colOff>
      <xdr:row>48</xdr:row>
      <xdr:rowOff>76200</xdr:rowOff>
    </xdr:from>
    <xdr:to>
      <xdr:col>14</xdr:col>
      <xdr:colOff>466725</xdr:colOff>
      <xdr:row>62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76200</xdr:colOff>
      <xdr:row>48</xdr:row>
      <xdr:rowOff>95250</xdr:rowOff>
    </xdr:from>
    <xdr:to>
      <xdr:col>22</xdr:col>
      <xdr:colOff>381000</xdr:colOff>
      <xdr:row>62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171450</xdr:colOff>
      <xdr:row>63</xdr:row>
      <xdr:rowOff>114300</xdr:rowOff>
    </xdr:from>
    <xdr:to>
      <xdr:col>14</xdr:col>
      <xdr:colOff>476250</xdr:colOff>
      <xdr:row>78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85725</xdr:colOff>
      <xdr:row>63</xdr:row>
      <xdr:rowOff>133350</xdr:rowOff>
    </xdr:from>
    <xdr:to>
      <xdr:col>22</xdr:col>
      <xdr:colOff>390525</xdr:colOff>
      <xdr:row>78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152400</xdr:colOff>
      <xdr:row>78</xdr:row>
      <xdr:rowOff>171450</xdr:rowOff>
    </xdr:from>
    <xdr:to>
      <xdr:col>14</xdr:col>
      <xdr:colOff>457200</xdr:colOff>
      <xdr:row>93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66675</xdr:colOff>
      <xdr:row>79</xdr:row>
      <xdr:rowOff>0</xdr:rowOff>
    </xdr:from>
    <xdr:to>
      <xdr:col>22</xdr:col>
      <xdr:colOff>371475</xdr:colOff>
      <xdr:row>93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593913</xdr:colOff>
      <xdr:row>1</xdr:row>
      <xdr:rowOff>89646</xdr:rowOff>
    </xdr:from>
    <xdr:to>
      <xdr:col>30</xdr:col>
      <xdr:colOff>437028</xdr:colOff>
      <xdr:row>16</xdr:row>
      <xdr:rowOff>33617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17</xdr:row>
      <xdr:rowOff>33618</xdr:rowOff>
    </xdr:from>
    <xdr:to>
      <xdr:col>30</xdr:col>
      <xdr:colOff>448233</xdr:colOff>
      <xdr:row>31</xdr:row>
      <xdr:rowOff>168089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448233</xdr:colOff>
      <xdr:row>47</xdr:row>
      <xdr:rowOff>134471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582706</xdr:colOff>
      <xdr:row>48</xdr:row>
      <xdr:rowOff>78442</xdr:rowOff>
    </xdr:from>
    <xdr:to>
      <xdr:col>30</xdr:col>
      <xdr:colOff>425821</xdr:colOff>
      <xdr:row>63</xdr:row>
      <xdr:rowOff>22413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560294</xdr:colOff>
      <xdr:row>63</xdr:row>
      <xdr:rowOff>112059</xdr:rowOff>
    </xdr:from>
    <xdr:to>
      <xdr:col>30</xdr:col>
      <xdr:colOff>403409</xdr:colOff>
      <xdr:row>78</xdr:row>
      <xdr:rowOff>56030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571500</xdr:colOff>
      <xdr:row>78</xdr:row>
      <xdr:rowOff>179294</xdr:rowOff>
    </xdr:from>
    <xdr:to>
      <xdr:col>30</xdr:col>
      <xdr:colOff>414615</xdr:colOff>
      <xdr:row>93</xdr:row>
      <xdr:rowOff>123265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156881</xdr:colOff>
      <xdr:row>94</xdr:row>
      <xdr:rowOff>44824</xdr:rowOff>
    </xdr:from>
    <xdr:to>
      <xdr:col>30</xdr:col>
      <xdr:colOff>309563</xdr:colOff>
      <xdr:row>138</xdr:row>
      <xdr:rowOff>94320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43"/>
  <sheetViews>
    <sheetView workbookViewId="0">
      <pane ySplit="1" topLeftCell="A766" activePane="bottomLeft" state="frozen"/>
      <selection pane="bottomLeft" activeCell="K1" sqref="K1:L1"/>
    </sheetView>
  </sheetViews>
  <sheetFormatPr defaultRowHeight="15"/>
  <cols>
    <col min="8" max="8" width="14.85546875" style="5" bestFit="1" customWidth="1"/>
    <col min="9" max="9" width="18.140625" style="6" bestFit="1" customWidth="1"/>
    <col min="11" max="11" width="11.28515625" bestFit="1" customWidth="1"/>
    <col min="12" max="12" width="12.28515625" bestFit="1" customWidth="1"/>
  </cols>
  <sheetData>
    <row r="1" spans="1:12">
      <c r="A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35</v>
      </c>
      <c r="I1" s="4" t="s">
        <v>34</v>
      </c>
      <c r="K1" t="s">
        <v>79</v>
      </c>
      <c r="L1" t="s">
        <v>81</v>
      </c>
    </row>
    <row r="2" spans="1:12">
      <c r="A2" t="s">
        <v>30</v>
      </c>
    </row>
    <row r="3" spans="1:12">
      <c r="A3" t="s">
        <v>0</v>
      </c>
      <c r="B3">
        <v>1</v>
      </c>
      <c r="C3">
        <v>2.7E-2</v>
      </c>
      <c r="D3">
        <v>149.55199999999999</v>
      </c>
      <c r="E3">
        <v>111.333</v>
      </c>
      <c r="F3">
        <v>208.84899999999999</v>
      </c>
      <c r="G3">
        <v>2.6320000000000001</v>
      </c>
    </row>
    <row r="4" spans="1:12">
      <c r="B4">
        <v>2</v>
      </c>
      <c r="C4">
        <v>3.4000000000000002E-2</v>
      </c>
      <c r="D4">
        <v>154.21600000000001</v>
      </c>
      <c r="E4">
        <v>107.13500000000001</v>
      </c>
      <c r="F4">
        <v>225.387</v>
      </c>
      <c r="G4">
        <v>3.258</v>
      </c>
    </row>
    <row r="5" spans="1:12">
      <c r="B5">
        <v>3</v>
      </c>
      <c r="C5">
        <v>2.5999999999999999E-2</v>
      </c>
      <c r="D5">
        <v>155.161</v>
      </c>
      <c r="E5">
        <v>118.863</v>
      </c>
      <c r="F5">
        <v>224.22300000000001</v>
      </c>
      <c r="G5">
        <v>2.48</v>
      </c>
    </row>
    <row r="6" spans="1:12">
      <c r="B6">
        <v>4</v>
      </c>
      <c r="C6">
        <v>2.3E-2</v>
      </c>
      <c r="D6">
        <v>170.60300000000001</v>
      </c>
      <c r="E6">
        <v>124.18600000000001</v>
      </c>
      <c r="F6">
        <v>224.87799999999999</v>
      </c>
      <c r="G6">
        <v>2.238</v>
      </c>
    </row>
    <row r="7" spans="1:12">
      <c r="B7">
        <v>5</v>
      </c>
      <c r="C7">
        <v>0.02</v>
      </c>
      <c r="D7">
        <v>162.63800000000001</v>
      </c>
      <c r="E7">
        <v>117.333</v>
      </c>
      <c r="F7">
        <v>203.06200000000001</v>
      </c>
      <c r="G7">
        <v>1.9</v>
      </c>
    </row>
    <row r="8" spans="1:12">
      <c r="B8">
        <v>6</v>
      </c>
      <c r="C8">
        <v>0.03</v>
      </c>
      <c r="D8">
        <v>171.761</v>
      </c>
      <c r="E8">
        <v>129.976</v>
      </c>
      <c r="F8">
        <v>209.779</v>
      </c>
      <c r="G8">
        <v>2.9220000000000002</v>
      </c>
    </row>
    <row r="9" spans="1:12">
      <c r="B9">
        <v>7</v>
      </c>
      <c r="C9">
        <v>2.5000000000000001E-2</v>
      </c>
      <c r="D9">
        <v>174.91300000000001</v>
      </c>
      <c r="E9">
        <v>104.861</v>
      </c>
      <c r="F9">
        <v>240.28200000000001</v>
      </c>
      <c r="G9">
        <v>2.4359999999999999</v>
      </c>
    </row>
    <row r="10" spans="1:12">
      <c r="B10">
        <v>8</v>
      </c>
      <c r="C10">
        <v>0.02</v>
      </c>
      <c r="D10">
        <v>175.97499999999999</v>
      </c>
      <c r="E10">
        <v>121.286</v>
      </c>
      <c r="F10">
        <v>249.50200000000001</v>
      </c>
      <c r="G10">
        <v>1.909</v>
      </c>
    </row>
    <row r="11" spans="1:12">
      <c r="B11">
        <v>9</v>
      </c>
      <c r="C11">
        <v>2.3E-2</v>
      </c>
      <c r="D11">
        <v>199.126</v>
      </c>
      <c r="E11">
        <v>143.13900000000001</v>
      </c>
      <c r="F11">
        <v>251.499</v>
      </c>
      <c r="G11">
        <v>2.1749999999999998</v>
      </c>
    </row>
    <row r="12" spans="1:12">
      <c r="B12">
        <v>10</v>
      </c>
      <c r="C12">
        <v>2.3E-2</v>
      </c>
      <c r="D12">
        <v>178.45400000000001</v>
      </c>
      <c r="E12">
        <v>115.592</v>
      </c>
      <c r="F12">
        <v>225.39099999999999</v>
      </c>
      <c r="G12">
        <v>2.2280000000000002</v>
      </c>
    </row>
    <row r="13" spans="1:12">
      <c r="B13">
        <v>11</v>
      </c>
      <c r="C13">
        <v>3.2000000000000001E-2</v>
      </c>
      <c r="D13">
        <v>204.89099999999999</v>
      </c>
      <c r="E13">
        <v>140.155</v>
      </c>
      <c r="F13">
        <v>249.65299999999999</v>
      </c>
      <c r="G13">
        <v>3.1230000000000002</v>
      </c>
    </row>
    <row r="14" spans="1:12">
      <c r="B14">
        <v>12</v>
      </c>
      <c r="C14">
        <v>3.1E-2</v>
      </c>
      <c r="D14">
        <v>199.78399999999999</v>
      </c>
      <c r="E14">
        <v>130.24799999999999</v>
      </c>
      <c r="F14">
        <v>246.22200000000001</v>
      </c>
      <c r="G14">
        <v>2.9809999999999999</v>
      </c>
    </row>
    <row r="15" spans="1:12">
      <c r="H15" s="5">
        <f>(G3+G4+G5+G6+G7+G8+G9+G10+G11+G12+G13+G14)/B14</f>
        <v>2.5235000000000003</v>
      </c>
      <c r="I15" s="6">
        <f>STDEV(G3:G14)</f>
        <v>0.46171272059976348</v>
      </c>
    </row>
    <row r="16" spans="1:12">
      <c r="A16" t="s">
        <v>6</v>
      </c>
      <c r="B16">
        <v>1</v>
      </c>
      <c r="C16">
        <v>2.3E-2</v>
      </c>
      <c r="D16">
        <v>113.578</v>
      </c>
      <c r="E16">
        <v>90.213999999999999</v>
      </c>
      <c r="F16">
        <v>143.41300000000001</v>
      </c>
      <c r="G16">
        <v>2.1760000000000002</v>
      </c>
    </row>
    <row r="17" spans="1:9">
      <c r="B17">
        <v>2</v>
      </c>
      <c r="C17">
        <v>2.5000000000000001E-2</v>
      </c>
      <c r="D17">
        <v>155.31</v>
      </c>
      <c r="E17">
        <v>91.584000000000003</v>
      </c>
      <c r="F17">
        <v>251.11099999999999</v>
      </c>
      <c r="G17">
        <v>2.3980000000000001</v>
      </c>
    </row>
    <row r="18" spans="1:9">
      <c r="B18">
        <v>3</v>
      </c>
      <c r="C18">
        <v>3.1E-2</v>
      </c>
      <c r="D18">
        <v>151.09800000000001</v>
      </c>
      <c r="E18">
        <v>94.332999999999998</v>
      </c>
      <c r="F18">
        <v>234.94800000000001</v>
      </c>
      <c r="G18">
        <v>3.0169999999999999</v>
      </c>
    </row>
    <row r="19" spans="1:9">
      <c r="B19">
        <v>4</v>
      </c>
      <c r="C19">
        <v>2.1000000000000001E-2</v>
      </c>
      <c r="D19">
        <v>164.57499999999999</v>
      </c>
      <c r="E19">
        <v>102.143</v>
      </c>
      <c r="F19">
        <v>233.857</v>
      </c>
      <c r="G19">
        <v>2.0720000000000001</v>
      </c>
    </row>
    <row r="20" spans="1:9">
      <c r="B20">
        <v>5</v>
      </c>
      <c r="C20">
        <v>2.1999999999999999E-2</v>
      </c>
      <c r="D20">
        <v>179.876</v>
      </c>
      <c r="E20">
        <v>132.744</v>
      </c>
      <c r="F20">
        <v>238.81299999999999</v>
      </c>
      <c r="G20">
        <v>2.077</v>
      </c>
    </row>
    <row r="21" spans="1:9">
      <c r="B21">
        <v>6</v>
      </c>
      <c r="C21">
        <v>2.5999999999999999E-2</v>
      </c>
      <c r="D21">
        <v>148.761</v>
      </c>
      <c r="E21">
        <v>119.968</v>
      </c>
      <c r="F21">
        <v>239.32400000000001</v>
      </c>
      <c r="G21">
        <v>2.5379999999999998</v>
      </c>
    </row>
    <row r="22" spans="1:9">
      <c r="B22">
        <v>7</v>
      </c>
      <c r="C22">
        <v>2.5000000000000001E-2</v>
      </c>
      <c r="D22">
        <v>188.22200000000001</v>
      </c>
      <c r="E22">
        <v>107.57299999999999</v>
      </c>
      <c r="F22">
        <v>248.518</v>
      </c>
      <c r="G22">
        <v>2.4319999999999999</v>
      </c>
    </row>
    <row r="23" spans="1:9">
      <c r="B23">
        <v>8</v>
      </c>
      <c r="C23">
        <v>2.5000000000000001E-2</v>
      </c>
      <c r="D23">
        <v>206.35499999999999</v>
      </c>
      <c r="E23">
        <v>97</v>
      </c>
      <c r="F23">
        <v>241.82900000000001</v>
      </c>
      <c r="G23">
        <v>2.3959999999999999</v>
      </c>
    </row>
    <row r="24" spans="1:9">
      <c r="B24">
        <v>9</v>
      </c>
      <c r="C24">
        <v>7.0000000000000001E-3</v>
      </c>
      <c r="D24">
        <v>182.09100000000001</v>
      </c>
      <c r="E24">
        <v>136.827</v>
      </c>
      <c r="F24">
        <v>238.61500000000001</v>
      </c>
      <c r="G24">
        <v>0.63400000000000001</v>
      </c>
    </row>
    <row r="25" spans="1:9">
      <c r="B25">
        <v>10</v>
      </c>
      <c r="C25">
        <v>1.4E-2</v>
      </c>
      <c r="D25">
        <v>180.76400000000001</v>
      </c>
      <c r="E25">
        <v>143.012</v>
      </c>
      <c r="F25">
        <v>220.93199999999999</v>
      </c>
      <c r="G25">
        <v>1.321</v>
      </c>
    </row>
    <row r="26" spans="1:9">
      <c r="B26">
        <v>11</v>
      </c>
      <c r="C26">
        <v>1.2E-2</v>
      </c>
      <c r="D26">
        <v>191.74600000000001</v>
      </c>
      <c r="E26">
        <v>128.279</v>
      </c>
      <c r="F26">
        <v>236.36500000000001</v>
      </c>
      <c r="G26">
        <v>1.165</v>
      </c>
    </row>
    <row r="27" spans="1:9">
      <c r="H27" s="5">
        <f>(G16+G17+G18+G19+G20+G21+G22+G23+G24+G25+G26)/B26</f>
        <v>2.0205454545454549</v>
      </c>
      <c r="I27" s="6">
        <f>STDEV(G16:G26)</f>
        <v>0.69908831539889982</v>
      </c>
    </row>
    <row r="28" spans="1:9">
      <c r="A28" t="s">
        <v>8</v>
      </c>
      <c r="B28">
        <v>1</v>
      </c>
      <c r="C28">
        <v>4.2000000000000003E-2</v>
      </c>
      <c r="D28">
        <v>90.745999999999995</v>
      </c>
      <c r="E28">
        <v>68.918999999999997</v>
      </c>
      <c r="F28">
        <v>167</v>
      </c>
      <c r="G28">
        <v>3.992</v>
      </c>
    </row>
    <row r="29" spans="1:9">
      <c r="B29">
        <v>2</v>
      </c>
      <c r="C29">
        <v>4.4999999999999998E-2</v>
      </c>
      <c r="D29">
        <v>97.150999999999996</v>
      </c>
      <c r="E29">
        <v>72.238</v>
      </c>
      <c r="F29">
        <v>138.08199999999999</v>
      </c>
      <c r="G29">
        <v>4.3209999999999997</v>
      </c>
    </row>
    <row r="30" spans="1:9">
      <c r="B30">
        <v>3</v>
      </c>
      <c r="C30">
        <v>4.4999999999999998E-2</v>
      </c>
      <c r="D30">
        <v>115.083</v>
      </c>
      <c r="E30">
        <v>96.983000000000004</v>
      </c>
      <c r="F30">
        <v>189.45400000000001</v>
      </c>
      <c r="G30">
        <v>4.3319999999999999</v>
      </c>
    </row>
    <row r="31" spans="1:9">
      <c r="B31">
        <v>4</v>
      </c>
      <c r="C31">
        <v>3.7999999999999999E-2</v>
      </c>
      <c r="D31">
        <v>138.82</v>
      </c>
      <c r="E31">
        <v>96.676000000000002</v>
      </c>
      <c r="F31">
        <v>218.70599999999999</v>
      </c>
      <c r="G31">
        <v>3.6619999999999999</v>
      </c>
    </row>
    <row r="32" spans="1:9">
      <c r="B32">
        <v>5</v>
      </c>
      <c r="C32">
        <v>4.4999999999999998E-2</v>
      </c>
      <c r="D32">
        <v>172.68799999999999</v>
      </c>
      <c r="E32">
        <v>104.86199999999999</v>
      </c>
      <c r="F32">
        <v>252.05099999999999</v>
      </c>
      <c r="G32">
        <v>4.3550000000000004</v>
      </c>
    </row>
    <row r="33" spans="1:9">
      <c r="B33">
        <v>6</v>
      </c>
      <c r="C33">
        <v>4.5999999999999999E-2</v>
      </c>
      <c r="D33">
        <v>142.41900000000001</v>
      </c>
      <c r="E33">
        <v>115.16500000000001</v>
      </c>
      <c r="F33">
        <v>175.99100000000001</v>
      </c>
      <c r="G33">
        <v>4.4039999999999999</v>
      </c>
    </row>
    <row r="34" spans="1:9">
      <c r="B34">
        <v>7</v>
      </c>
      <c r="C34">
        <v>4.2999999999999997E-2</v>
      </c>
      <c r="D34">
        <v>158.72300000000001</v>
      </c>
      <c r="E34">
        <v>124.80500000000001</v>
      </c>
      <c r="F34">
        <v>236.55600000000001</v>
      </c>
      <c r="G34">
        <v>4.101</v>
      </c>
    </row>
    <row r="35" spans="1:9">
      <c r="B35">
        <v>8</v>
      </c>
      <c r="C35">
        <v>0.04</v>
      </c>
      <c r="D35">
        <v>163.32</v>
      </c>
      <c r="E35">
        <v>124.495</v>
      </c>
      <c r="F35">
        <v>247.25899999999999</v>
      </c>
      <c r="G35">
        <v>3.863</v>
      </c>
    </row>
    <row r="36" spans="1:9">
      <c r="B36">
        <v>9</v>
      </c>
      <c r="C36">
        <v>0.04</v>
      </c>
      <c r="D36">
        <v>179.95599999999999</v>
      </c>
      <c r="E36">
        <v>140.56</v>
      </c>
      <c r="F36">
        <v>240.256</v>
      </c>
      <c r="G36">
        <v>3.8359999999999999</v>
      </c>
    </row>
    <row r="37" spans="1:9">
      <c r="B37">
        <v>10</v>
      </c>
      <c r="C37">
        <v>0.05</v>
      </c>
      <c r="D37">
        <v>151.702</v>
      </c>
      <c r="E37">
        <v>112.283</v>
      </c>
      <c r="F37">
        <v>247.161</v>
      </c>
      <c r="G37">
        <v>4.8419999999999996</v>
      </c>
    </row>
    <row r="38" spans="1:9">
      <c r="B38">
        <v>11</v>
      </c>
      <c r="C38">
        <v>3.6999999999999998E-2</v>
      </c>
      <c r="D38">
        <v>150.429</v>
      </c>
      <c r="E38">
        <v>108.901</v>
      </c>
      <c r="F38">
        <v>251.62799999999999</v>
      </c>
      <c r="G38">
        <v>3.5339999999999998</v>
      </c>
    </row>
    <row r="39" spans="1:9">
      <c r="B39">
        <v>12</v>
      </c>
      <c r="C39">
        <v>0.04</v>
      </c>
      <c r="D39">
        <v>156.33600000000001</v>
      </c>
      <c r="E39">
        <v>124.14100000000001</v>
      </c>
      <c r="F39">
        <v>220.851</v>
      </c>
      <c r="G39">
        <v>3.891</v>
      </c>
    </row>
    <row r="40" spans="1:9">
      <c r="H40" s="5">
        <f>(G28+G29+G30+G31+G32+G33+G34+G35+G36+G37+G38+G39)/B39</f>
        <v>4.0944166666666666</v>
      </c>
      <c r="I40" s="6">
        <f>STDEV(G28:G39)</f>
        <v>0.36973048128046704</v>
      </c>
    </row>
    <row r="41" spans="1:9">
      <c r="A41" t="s">
        <v>9</v>
      </c>
      <c r="B41">
        <v>1</v>
      </c>
      <c r="C41">
        <v>7.5999999999999998E-2</v>
      </c>
      <c r="D41">
        <v>94.262</v>
      </c>
      <c r="E41">
        <v>60.366999999999997</v>
      </c>
      <c r="F41">
        <v>228.989</v>
      </c>
      <c r="G41">
        <v>7.3490000000000002</v>
      </c>
    </row>
    <row r="42" spans="1:9">
      <c r="B42">
        <v>2</v>
      </c>
      <c r="C42">
        <v>6.0999999999999999E-2</v>
      </c>
      <c r="D42">
        <v>96.215999999999994</v>
      </c>
      <c r="E42">
        <v>54.146000000000001</v>
      </c>
      <c r="F42">
        <v>224.64500000000001</v>
      </c>
      <c r="G42">
        <v>5.8789999999999996</v>
      </c>
    </row>
    <row r="43" spans="1:9">
      <c r="B43">
        <v>3</v>
      </c>
      <c r="C43">
        <v>6.8000000000000005E-2</v>
      </c>
      <c r="D43">
        <v>85.575999999999993</v>
      </c>
      <c r="E43">
        <v>63.816000000000003</v>
      </c>
      <c r="F43">
        <v>156.35499999999999</v>
      </c>
      <c r="G43">
        <v>6.5140000000000002</v>
      </c>
    </row>
    <row r="44" spans="1:9">
      <c r="B44">
        <v>4</v>
      </c>
      <c r="C44">
        <v>6.4000000000000001E-2</v>
      </c>
      <c r="D44">
        <v>113.29300000000001</v>
      </c>
      <c r="E44">
        <v>80.700999999999993</v>
      </c>
      <c r="F44">
        <v>219.09800000000001</v>
      </c>
      <c r="G44">
        <v>6.11</v>
      </c>
    </row>
    <row r="45" spans="1:9">
      <c r="B45">
        <v>5</v>
      </c>
      <c r="C45">
        <v>8.7999999999999995E-2</v>
      </c>
      <c r="D45">
        <v>106.998</v>
      </c>
      <c r="E45">
        <v>73.332999999999998</v>
      </c>
      <c r="F45">
        <v>224.58</v>
      </c>
      <c r="G45">
        <v>8.4830000000000005</v>
      </c>
    </row>
    <row r="46" spans="1:9">
      <c r="B46">
        <v>6</v>
      </c>
      <c r="C46">
        <v>7.0000000000000007E-2</v>
      </c>
      <c r="D46">
        <v>124.036</v>
      </c>
      <c r="E46">
        <v>97.805000000000007</v>
      </c>
      <c r="F46">
        <v>225.084</v>
      </c>
      <c r="G46">
        <v>6.7619999999999996</v>
      </c>
    </row>
    <row r="47" spans="1:9">
      <c r="B47">
        <v>7</v>
      </c>
      <c r="C47">
        <v>6.0999999999999999E-2</v>
      </c>
      <c r="D47">
        <v>143.18299999999999</v>
      </c>
      <c r="E47">
        <v>91.625</v>
      </c>
      <c r="F47">
        <v>234.982</v>
      </c>
      <c r="G47">
        <v>5.899</v>
      </c>
    </row>
    <row r="48" spans="1:9">
      <c r="B48">
        <v>8</v>
      </c>
      <c r="C48">
        <v>5.2999999999999999E-2</v>
      </c>
      <c r="D48">
        <v>131.024</v>
      </c>
      <c r="E48">
        <v>97.224000000000004</v>
      </c>
      <c r="F48">
        <v>253.137</v>
      </c>
      <c r="G48">
        <v>5.1189999999999998</v>
      </c>
    </row>
    <row r="49" spans="1:9">
      <c r="B49">
        <v>9</v>
      </c>
      <c r="C49">
        <v>5.8000000000000003E-2</v>
      </c>
      <c r="D49">
        <v>134.31100000000001</v>
      </c>
      <c r="E49">
        <v>87.841999999999999</v>
      </c>
      <c r="F49">
        <v>246.982</v>
      </c>
      <c r="G49">
        <v>5.5730000000000004</v>
      </c>
    </row>
    <row r="50" spans="1:9">
      <c r="B50">
        <v>10</v>
      </c>
      <c r="C50">
        <v>0.05</v>
      </c>
      <c r="D50">
        <v>141.00700000000001</v>
      </c>
      <c r="E50">
        <v>84.733999999999995</v>
      </c>
      <c r="F50">
        <v>250.63499999999999</v>
      </c>
      <c r="G50">
        <v>4.7670000000000003</v>
      </c>
    </row>
    <row r="51" spans="1:9">
      <c r="H51" s="5">
        <f>(G41+G42+G43+G44+G45+G46+G47+G48+G49+G50)/B50</f>
        <v>6.2455000000000007</v>
      </c>
      <c r="I51" s="6">
        <f>STDEV(G41:G50)</f>
        <v>1.0925479140268584</v>
      </c>
    </row>
    <row r="52" spans="1:9">
      <c r="A52" t="s">
        <v>10</v>
      </c>
      <c r="B52">
        <v>1</v>
      </c>
      <c r="C52">
        <v>0.10299999999999999</v>
      </c>
      <c r="D52">
        <v>198.095</v>
      </c>
      <c r="E52">
        <v>109.08499999999999</v>
      </c>
      <c r="F52">
        <v>253.42400000000001</v>
      </c>
      <c r="G52">
        <v>9.9190000000000005</v>
      </c>
    </row>
    <row r="53" spans="1:9">
      <c r="B53">
        <v>2</v>
      </c>
      <c r="C53">
        <v>9.1999999999999998E-2</v>
      </c>
      <c r="D53">
        <v>86.137</v>
      </c>
      <c r="E53">
        <v>62.658000000000001</v>
      </c>
      <c r="F53">
        <v>244.667</v>
      </c>
      <c r="G53">
        <v>8.8490000000000002</v>
      </c>
    </row>
    <row r="54" spans="1:9">
      <c r="B54">
        <v>3</v>
      </c>
      <c r="C54">
        <v>8.1000000000000003E-2</v>
      </c>
      <c r="D54">
        <v>102.322</v>
      </c>
      <c r="E54">
        <v>79.796000000000006</v>
      </c>
      <c r="F54">
        <v>175.59100000000001</v>
      </c>
      <c r="G54">
        <v>7.7539999999999996</v>
      </c>
    </row>
    <row r="55" spans="1:9">
      <c r="B55">
        <v>4</v>
      </c>
      <c r="C55">
        <v>7.9000000000000001E-2</v>
      </c>
      <c r="D55">
        <v>117.929</v>
      </c>
      <c r="E55">
        <v>93.088999999999999</v>
      </c>
      <c r="F55">
        <v>187.233</v>
      </c>
      <c r="G55">
        <v>7.6050000000000004</v>
      </c>
    </row>
    <row r="56" spans="1:9">
      <c r="B56">
        <v>5</v>
      </c>
      <c r="C56">
        <v>9.1999999999999998E-2</v>
      </c>
      <c r="D56">
        <v>116.185</v>
      </c>
      <c r="E56">
        <v>97.474999999999994</v>
      </c>
      <c r="F56">
        <v>244.369</v>
      </c>
      <c r="G56">
        <v>8.8209999999999997</v>
      </c>
    </row>
    <row r="57" spans="1:9">
      <c r="B57">
        <v>6</v>
      </c>
      <c r="C57">
        <v>6.7000000000000004E-2</v>
      </c>
      <c r="D57">
        <v>130.482</v>
      </c>
      <c r="E57">
        <v>100.369</v>
      </c>
      <c r="F57">
        <v>223.19900000000001</v>
      </c>
      <c r="G57">
        <v>6.4290000000000003</v>
      </c>
    </row>
    <row r="58" spans="1:9">
      <c r="B58">
        <v>7</v>
      </c>
      <c r="C58">
        <v>9.6000000000000002E-2</v>
      </c>
      <c r="D58">
        <v>112.26900000000001</v>
      </c>
      <c r="E58">
        <v>68.316000000000003</v>
      </c>
      <c r="F58">
        <v>201.577</v>
      </c>
      <c r="G58">
        <v>9.1880000000000006</v>
      </c>
    </row>
    <row r="59" spans="1:9">
      <c r="B59">
        <v>8</v>
      </c>
      <c r="C59">
        <v>9.8000000000000004E-2</v>
      </c>
      <c r="D59">
        <v>112.935</v>
      </c>
      <c r="E59">
        <v>81.159000000000006</v>
      </c>
      <c r="F59">
        <v>211.73099999999999</v>
      </c>
      <c r="G59">
        <v>9.4429999999999996</v>
      </c>
    </row>
    <row r="60" spans="1:9">
      <c r="B60">
        <v>9</v>
      </c>
      <c r="C60">
        <v>9.9000000000000005E-2</v>
      </c>
      <c r="D60">
        <v>110.07599999999999</v>
      </c>
      <c r="E60">
        <v>71.715999999999994</v>
      </c>
      <c r="F60">
        <v>201.75</v>
      </c>
      <c r="G60">
        <v>9.4960000000000004</v>
      </c>
    </row>
    <row r="61" spans="1:9">
      <c r="H61" s="5">
        <f>(G52+G53+G54+G55+G56+G57+G58+G59+G60)/B60</f>
        <v>8.6115555555555545</v>
      </c>
      <c r="I61" s="6">
        <f>STDEV(G52:G60)</f>
        <v>1.1251440031292916</v>
      </c>
    </row>
    <row r="62" spans="1:9">
      <c r="A62" t="s">
        <v>11</v>
      </c>
      <c r="B62">
        <v>1</v>
      </c>
      <c r="C62">
        <v>0.104</v>
      </c>
      <c r="D62">
        <v>129.66499999999999</v>
      </c>
      <c r="E62">
        <v>69.620999999999995</v>
      </c>
      <c r="F62">
        <v>223.34100000000001</v>
      </c>
      <c r="G62">
        <v>9.94</v>
      </c>
    </row>
    <row r="63" spans="1:9">
      <c r="B63">
        <v>2</v>
      </c>
      <c r="C63">
        <v>8.6999999999999994E-2</v>
      </c>
      <c r="D63">
        <v>100.51300000000001</v>
      </c>
      <c r="E63">
        <v>66.113</v>
      </c>
      <c r="F63">
        <v>174.142</v>
      </c>
      <c r="G63">
        <v>8.32</v>
      </c>
    </row>
    <row r="64" spans="1:9">
      <c r="B64">
        <v>3</v>
      </c>
      <c r="C64">
        <v>8.5000000000000006E-2</v>
      </c>
      <c r="D64">
        <v>88.168000000000006</v>
      </c>
      <c r="E64">
        <v>64.637</v>
      </c>
      <c r="F64">
        <v>166.09700000000001</v>
      </c>
      <c r="G64">
        <v>8.1180000000000003</v>
      </c>
    </row>
    <row r="65" spans="1:12">
      <c r="B65">
        <v>4</v>
      </c>
      <c r="C65">
        <v>9.4E-2</v>
      </c>
      <c r="D65">
        <v>99.606999999999999</v>
      </c>
      <c r="E65">
        <v>71.703999999999994</v>
      </c>
      <c r="F65">
        <v>177.62700000000001</v>
      </c>
      <c r="G65">
        <v>9.0609999999999999</v>
      </c>
    </row>
    <row r="66" spans="1:12">
      <c r="B66">
        <v>5</v>
      </c>
      <c r="C66">
        <v>8.8999999999999996E-2</v>
      </c>
      <c r="D66">
        <v>113.753</v>
      </c>
      <c r="E66">
        <v>69.692999999999998</v>
      </c>
      <c r="F66">
        <v>185.03700000000001</v>
      </c>
      <c r="G66">
        <v>8.5299999999999994</v>
      </c>
    </row>
    <row r="67" spans="1:12">
      <c r="B67">
        <v>6</v>
      </c>
      <c r="C67">
        <v>7.9000000000000001E-2</v>
      </c>
      <c r="D67">
        <v>110.985</v>
      </c>
      <c r="E67">
        <v>74.484999999999999</v>
      </c>
      <c r="F67">
        <v>233.881</v>
      </c>
      <c r="G67">
        <v>7.6189999999999998</v>
      </c>
    </row>
    <row r="68" spans="1:12">
      <c r="B68">
        <v>7</v>
      </c>
      <c r="C68">
        <v>8.6999999999999994E-2</v>
      </c>
      <c r="D68">
        <v>124.646</v>
      </c>
      <c r="E68">
        <v>89.165999999999997</v>
      </c>
      <c r="F68">
        <v>220.32900000000001</v>
      </c>
      <c r="G68">
        <v>8.3279999999999994</v>
      </c>
    </row>
    <row r="69" spans="1:12">
      <c r="B69">
        <v>8</v>
      </c>
      <c r="C69">
        <v>8.2000000000000003E-2</v>
      </c>
      <c r="D69">
        <v>124.316</v>
      </c>
      <c r="E69">
        <v>83.730999999999995</v>
      </c>
      <c r="F69">
        <v>195.31800000000001</v>
      </c>
      <c r="G69">
        <v>7.8540000000000001</v>
      </c>
    </row>
    <row r="70" spans="1:12">
      <c r="B70">
        <v>9</v>
      </c>
      <c r="C70">
        <v>7.3999999999999996E-2</v>
      </c>
      <c r="D70">
        <v>120.41200000000001</v>
      </c>
      <c r="E70">
        <v>84.263999999999996</v>
      </c>
      <c r="F70">
        <v>245.08199999999999</v>
      </c>
      <c r="G70">
        <v>7.1</v>
      </c>
    </row>
    <row r="71" spans="1:12">
      <c r="B71">
        <v>10</v>
      </c>
      <c r="C71">
        <v>7.3999999999999996E-2</v>
      </c>
      <c r="D71">
        <v>108.11</v>
      </c>
      <c r="E71">
        <v>77.188999999999993</v>
      </c>
      <c r="F71">
        <v>218.60900000000001</v>
      </c>
      <c r="G71">
        <v>7.1459999999999999</v>
      </c>
    </row>
    <row r="72" spans="1:12">
      <c r="H72" s="5">
        <f>(G62+G63+G64+G65+G66+G67+G68+G69+G70+G71)/B71</f>
        <v>8.2015999999999991</v>
      </c>
      <c r="I72" s="6">
        <f>STDEV(G62:G71)</f>
        <v>0.86239307871888837</v>
      </c>
    </row>
    <row r="73" spans="1:12">
      <c r="A73" t="s">
        <v>12</v>
      </c>
      <c r="B73">
        <v>1</v>
      </c>
      <c r="C73">
        <v>8.4000000000000005E-2</v>
      </c>
      <c r="D73">
        <v>75.173000000000002</v>
      </c>
      <c r="E73">
        <v>63.82</v>
      </c>
      <c r="F73">
        <v>116.36</v>
      </c>
      <c r="G73">
        <v>8.1020000000000003</v>
      </c>
    </row>
    <row r="74" spans="1:12">
      <c r="B74">
        <v>2</v>
      </c>
      <c r="C74">
        <v>9.1999999999999998E-2</v>
      </c>
      <c r="D74">
        <v>95.501999999999995</v>
      </c>
      <c r="E74">
        <v>79.614000000000004</v>
      </c>
      <c r="F74">
        <v>137.512</v>
      </c>
      <c r="G74">
        <v>8.8019999999999996</v>
      </c>
    </row>
    <row r="75" spans="1:12">
      <c r="B75">
        <v>3</v>
      </c>
      <c r="C75">
        <v>0.09</v>
      </c>
      <c r="D75">
        <v>101.699</v>
      </c>
      <c r="E75">
        <v>83.995999999999995</v>
      </c>
      <c r="F75">
        <v>171.477</v>
      </c>
      <c r="G75">
        <v>8.6170000000000009</v>
      </c>
    </row>
    <row r="76" spans="1:12">
      <c r="B76">
        <v>4</v>
      </c>
      <c r="C76">
        <v>8.7999999999999995E-2</v>
      </c>
      <c r="D76">
        <v>107.15300000000001</v>
      </c>
      <c r="E76">
        <v>89.69</v>
      </c>
      <c r="F76">
        <v>163.95699999999999</v>
      </c>
      <c r="G76">
        <v>8.4779999999999998</v>
      </c>
    </row>
    <row r="77" spans="1:12">
      <c r="B77">
        <v>5</v>
      </c>
      <c r="C77">
        <v>0.113</v>
      </c>
      <c r="D77">
        <v>104.941</v>
      </c>
      <c r="E77">
        <v>76.632000000000005</v>
      </c>
      <c r="F77">
        <v>155.5</v>
      </c>
      <c r="G77">
        <v>10.885999999999999</v>
      </c>
    </row>
    <row r="78" spans="1:12">
      <c r="B78">
        <v>6</v>
      </c>
      <c r="C78">
        <v>6.7000000000000004E-2</v>
      </c>
      <c r="D78">
        <v>96.536000000000001</v>
      </c>
      <c r="E78">
        <v>71.108000000000004</v>
      </c>
      <c r="F78">
        <v>167.697</v>
      </c>
      <c r="G78">
        <v>6.3920000000000003</v>
      </c>
      <c r="K78">
        <f>AVERAGE(G73:G140)</f>
        <v>8.1298888888888907</v>
      </c>
      <c r="L78">
        <f>STDEV(G73:G140)</f>
        <v>1.4490084386217716</v>
      </c>
    </row>
    <row r="79" spans="1:12">
      <c r="B79">
        <v>7</v>
      </c>
      <c r="C79">
        <v>0.08</v>
      </c>
      <c r="D79">
        <v>107.41500000000001</v>
      </c>
      <c r="E79">
        <v>62.533000000000001</v>
      </c>
      <c r="F79">
        <v>231.048</v>
      </c>
      <c r="G79">
        <v>7.7169999999999996</v>
      </c>
    </row>
    <row r="80" spans="1:12">
      <c r="B80">
        <v>8</v>
      </c>
      <c r="C80">
        <v>5.5E-2</v>
      </c>
      <c r="D80">
        <v>110.48699999999999</v>
      </c>
      <c r="E80">
        <v>88.075000000000003</v>
      </c>
      <c r="F80">
        <v>199.27500000000001</v>
      </c>
      <c r="G80">
        <v>5.2649999999999997</v>
      </c>
    </row>
    <row r="81" spans="1:9">
      <c r="B81">
        <v>9</v>
      </c>
      <c r="C81">
        <v>0.11</v>
      </c>
      <c r="D81">
        <v>195.38</v>
      </c>
      <c r="E81">
        <v>107.258</v>
      </c>
      <c r="F81">
        <v>253.333</v>
      </c>
      <c r="G81">
        <v>10.571</v>
      </c>
    </row>
    <row r="82" spans="1:9">
      <c r="B82">
        <v>10</v>
      </c>
      <c r="C82">
        <v>0.10100000000000001</v>
      </c>
      <c r="D82">
        <v>120.54</v>
      </c>
      <c r="E82">
        <v>88.375</v>
      </c>
      <c r="F82">
        <v>206.429</v>
      </c>
      <c r="G82">
        <v>9.718</v>
      </c>
    </row>
    <row r="83" spans="1:9">
      <c r="B83">
        <v>11</v>
      </c>
      <c r="C83">
        <v>6.6000000000000003E-2</v>
      </c>
      <c r="D83">
        <v>135.03100000000001</v>
      </c>
      <c r="E83">
        <v>85.570999999999998</v>
      </c>
      <c r="F83">
        <v>250.63900000000001</v>
      </c>
      <c r="G83">
        <v>6.3760000000000003</v>
      </c>
    </row>
    <row r="84" spans="1:9">
      <c r="B84">
        <v>12</v>
      </c>
      <c r="C84">
        <v>2.8000000000000001E-2</v>
      </c>
      <c r="D84">
        <v>148.04499999999999</v>
      </c>
      <c r="E84">
        <v>86.15</v>
      </c>
      <c r="F84">
        <v>222.62</v>
      </c>
      <c r="G84">
        <v>2.673</v>
      </c>
    </row>
    <row r="85" spans="1:9">
      <c r="H85" s="5">
        <f>(G73+G74+G75+G76+G77+G78+G79+G80+G81+G82+G83+G84)/B84</f>
        <v>7.7997500000000004</v>
      </c>
      <c r="I85" s="6">
        <f>STDEV(G73:G84)</f>
        <v>2.3322331134461107</v>
      </c>
    </row>
    <row r="86" spans="1:9">
      <c r="A86" t="s">
        <v>13</v>
      </c>
      <c r="B86">
        <v>1</v>
      </c>
      <c r="C86">
        <v>7.2999999999999995E-2</v>
      </c>
      <c r="D86">
        <v>145.178</v>
      </c>
      <c r="E86">
        <v>78.426000000000002</v>
      </c>
      <c r="F86">
        <v>246.28899999999999</v>
      </c>
      <c r="G86">
        <v>7.0179999999999998</v>
      </c>
    </row>
    <row r="87" spans="1:9">
      <c r="B87">
        <v>2</v>
      </c>
      <c r="C87">
        <v>7.9000000000000001E-2</v>
      </c>
      <c r="D87">
        <v>221.952</v>
      </c>
      <c r="E87">
        <v>118.919</v>
      </c>
      <c r="F87">
        <v>253.54900000000001</v>
      </c>
      <c r="G87">
        <v>7.5490000000000004</v>
      </c>
    </row>
    <row r="88" spans="1:9">
      <c r="B88">
        <v>3</v>
      </c>
      <c r="C88">
        <v>0.11700000000000001</v>
      </c>
      <c r="D88">
        <v>180.405</v>
      </c>
      <c r="E88">
        <v>65.736999999999995</v>
      </c>
      <c r="F88">
        <v>251.61099999999999</v>
      </c>
      <c r="G88">
        <v>11.211</v>
      </c>
    </row>
    <row r="89" spans="1:9">
      <c r="B89">
        <v>4</v>
      </c>
      <c r="C89">
        <v>8.4000000000000005E-2</v>
      </c>
      <c r="D89">
        <v>204.81100000000001</v>
      </c>
      <c r="E89">
        <v>112.20099999999999</v>
      </c>
      <c r="F89">
        <v>253.29300000000001</v>
      </c>
      <c r="G89">
        <v>8.11</v>
      </c>
    </row>
    <row r="90" spans="1:9">
      <c r="B90">
        <v>5</v>
      </c>
      <c r="C90">
        <v>9.4E-2</v>
      </c>
      <c r="D90">
        <v>202.07499999999999</v>
      </c>
      <c r="E90">
        <v>97.93</v>
      </c>
      <c r="F90">
        <v>253.393</v>
      </c>
      <c r="G90">
        <v>8.9939999999999998</v>
      </c>
    </row>
    <row r="91" spans="1:9">
      <c r="B91">
        <v>6</v>
      </c>
      <c r="C91">
        <v>8.2000000000000003E-2</v>
      </c>
      <c r="D91">
        <v>181.78200000000001</v>
      </c>
      <c r="E91">
        <v>91.375</v>
      </c>
      <c r="F91">
        <v>253.57300000000001</v>
      </c>
      <c r="G91">
        <v>7.875</v>
      </c>
    </row>
    <row r="92" spans="1:9">
      <c r="B92">
        <v>7</v>
      </c>
      <c r="C92">
        <v>7.0000000000000007E-2</v>
      </c>
      <c r="D92">
        <v>176.06100000000001</v>
      </c>
      <c r="E92">
        <v>67.322999999999993</v>
      </c>
      <c r="F92">
        <v>253.36199999999999</v>
      </c>
      <c r="G92">
        <v>6.7489999999999997</v>
      </c>
    </row>
    <row r="93" spans="1:9">
      <c r="B93">
        <v>8</v>
      </c>
      <c r="C93">
        <v>9.0999999999999998E-2</v>
      </c>
      <c r="D93">
        <v>166.05199999999999</v>
      </c>
      <c r="E93">
        <v>99.444999999999993</v>
      </c>
      <c r="F93">
        <v>251.244</v>
      </c>
      <c r="G93">
        <v>8.75</v>
      </c>
    </row>
    <row r="94" spans="1:9">
      <c r="B94">
        <v>9</v>
      </c>
      <c r="C94">
        <v>8.3000000000000004E-2</v>
      </c>
      <c r="D94">
        <v>187.392</v>
      </c>
      <c r="E94">
        <v>87.010999999999996</v>
      </c>
      <c r="F94">
        <v>253.661</v>
      </c>
      <c r="G94">
        <v>7.9539999999999997</v>
      </c>
    </row>
    <row r="95" spans="1:9">
      <c r="B95">
        <v>10</v>
      </c>
      <c r="C95">
        <v>8.7999999999999995E-2</v>
      </c>
      <c r="D95">
        <v>116.608</v>
      </c>
      <c r="E95">
        <v>61.01</v>
      </c>
      <c r="F95">
        <v>252.85900000000001</v>
      </c>
      <c r="G95">
        <v>8.4369999999999994</v>
      </c>
    </row>
    <row r="96" spans="1:9">
      <c r="B96">
        <v>11</v>
      </c>
      <c r="C96">
        <v>8.3000000000000004E-2</v>
      </c>
      <c r="D96">
        <v>106.91800000000001</v>
      </c>
      <c r="E96">
        <v>71.155000000000001</v>
      </c>
      <c r="F96">
        <v>246.202</v>
      </c>
      <c r="G96">
        <v>7.9630000000000001</v>
      </c>
    </row>
    <row r="97" spans="1:9">
      <c r="H97" s="5">
        <f>(G86+G87+G88+G89+G90+G91+G92+G93+G94+G95+G96)/B96</f>
        <v>8.2372727272727264</v>
      </c>
      <c r="I97" s="6">
        <f>STDEV(G86:G96)</f>
        <v>1.1914982241622618</v>
      </c>
    </row>
    <row r="98" spans="1:9">
      <c r="A98" t="s">
        <v>14</v>
      </c>
      <c r="B98">
        <v>1</v>
      </c>
      <c r="C98">
        <v>7.0000000000000007E-2</v>
      </c>
      <c r="D98">
        <v>80.539000000000001</v>
      </c>
      <c r="E98">
        <v>65.724000000000004</v>
      </c>
      <c r="F98">
        <v>179.041</v>
      </c>
      <c r="G98">
        <v>6.7569999999999997</v>
      </c>
    </row>
    <row r="99" spans="1:9">
      <c r="B99">
        <v>2</v>
      </c>
      <c r="C99">
        <v>8.4000000000000005E-2</v>
      </c>
      <c r="D99">
        <v>88.575999999999993</v>
      </c>
      <c r="E99">
        <v>65.56</v>
      </c>
      <c r="F99">
        <v>192.41900000000001</v>
      </c>
      <c r="G99">
        <v>8.093</v>
      </c>
    </row>
    <row r="100" spans="1:9">
      <c r="B100">
        <v>3</v>
      </c>
      <c r="C100">
        <v>8.3000000000000004E-2</v>
      </c>
      <c r="D100">
        <v>92.706999999999994</v>
      </c>
      <c r="E100">
        <v>80.070999999999998</v>
      </c>
      <c r="F100">
        <v>125.52200000000001</v>
      </c>
      <c r="G100">
        <v>8.0060000000000002</v>
      </c>
    </row>
    <row r="101" spans="1:9">
      <c r="B101">
        <v>4</v>
      </c>
      <c r="C101">
        <v>9.1999999999999998E-2</v>
      </c>
      <c r="D101">
        <v>90.900999999999996</v>
      </c>
      <c r="E101">
        <v>58.576999999999998</v>
      </c>
      <c r="F101">
        <v>190.59</v>
      </c>
      <c r="G101">
        <v>8.8040000000000003</v>
      </c>
    </row>
    <row r="102" spans="1:9">
      <c r="B102">
        <v>5</v>
      </c>
      <c r="C102">
        <v>8.3000000000000004E-2</v>
      </c>
      <c r="D102">
        <v>87.93</v>
      </c>
      <c r="E102">
        <v>63.353000000000002</v>
      </c>
      <c r="F102">
        <v>145.721</v>
      </c>
      <c r="G102">
        <v>7.93</v>
      </c>
    </row>
    <row r="103" spans="1:9">
      <c r="B103">
        <v>6</v>
      </c>
      <c r="C103">
        <v>0.107</v>
      </c>
      <c r="D103">
        <v>101.80500000000001</v>
      </c>
      <c r="E103">
        <v>79.718000000000004</v>
      </c>
      <c r="F103">
        <v>174.893</v>
      </c>
      <c r="G103">
        <v>10.3</v>
      </c>
    </row>
    <row r="104" spans="1:9">
      <c r="B104">
        <v>7</v>
      </c>
      <c r="C104">
        <v>7.2999999999999995E-2</v>
      </c>
      <c r="D104">
        <v>121.408</v>
      </c>
      <c r="E104">
        <v>88.671000000000006</v>
      </c>
      <c r="F104">
        <v>211.09299999999999</v>
      </c>
      <c r="G104">
        <v>6.9930000000000003</v>
      </c>
    </row>
    <row r="105" spans="1:9">
      <c r="B105">
        <v>8</v>
      </c>
      <c r="C105">
        <v>8.2000000000000003E-2</v>
      </c>
      <c r="D105">
        <v>128.202</v>
      </c>
      <c r="E105">
        <v>94.308999999999997</v>
      </c>
      <c r="F105">
        <v>245.941</v>
      </c>
      <c r="G105">
        <v>7.85</v>
      </c>
    </row>
    <row r="106" spans="1:9">
      <c r="B106">
        <v>9</v>
      </c>
      <c r="C106">
        <v>0.106</v>
      </c>
      <c r="D106">
        <v>130.71700000000001</v>
      </c>
      <c r="E106">
        <v>100.196</v>
      </c>
      <c r="F106">
        <v>183.261</v>
      </c>
      <c r="G106">
        <v>10.189</v>
      </c>
    </row>
    <row r="107" spans="1:9">
      <c r="B107">
        <v>10</v>
      </c>
      <c r="C107">
        <v>9.0999999999999998E-2</v>
      </c>
      <c r="D107">
        <v>124.21899999999999</v>
      </c>
      <c r="E107">
        <v>102.38500000000001</v>
      </c>
      <c r="F107">
        <v>205.672</v>
      </c>
      <c r="G107">
        <v>8.7439999999999998</v>
      </c>
    </row>
    <row r="108" spans="1:9">
      <c r="H108" s="5">
        <f>(G98+G99+G100+G101+G102+G103+G104+G105+G106+G107)/B107</f>
        <v>8.3666</v>
      </c>
      <c r="I108" s="6">
        <f>STDEV(G98:G107)</f>
        <v>1.180061222517238</v>
      </c>
    </row>
    <row r="109" spans="1:9">
      <c r="A109" t="s">
        <v>15</v>
      </c>
      <c r="B109">
        <v>1</v>
      </c>
      <c r="C109">
        <v>8.2000000000000003E-2</v>
      </c>
      <c r="D109">
        <v>73.525000000000006</v>
      </c>
      <c r="E109">
        <v>62</v>
      </c>
      <c r="F109">
        <v>105.333</v>
      </c>
      <c r="G109">
        <v>7.8810000000000002</v>
      </c>
    </row>
    <row r="110" spans="1:9">
      <c r="B110">
        <v>2</v>
      </c>
      <c r="C110">
        <v>0.10100000000000001</v>
      </c>
      <c r="D110">
        <v>78.025999999999996</v>
      </c>
      <c r="E110">
        <v>66.933000000000007</v>
      </c>
      <c r="F110">
        <v>106.667</v>
      </c>
      <c r="G110">
        <v>9.6809999999999992</v>
      </c>
    </row>
    <row r="111" spans="1:9">
      <c r="B111">
        <v>3</v>
      </c>
      <c r="C111">
        <v>0.09</v>
      </c>
      <c r="D111">
        <v>86.26</v>
      </c>
      <c r="E111">
        <v>67.635999999999996</v>
      </c>
      <c r="F111">
        <v>123.746</v>
      </c>
      <c r="G111">
        <v>8.6489999999999991</v>
      </c>
    </row>
    <row r="112" spans="1:9">
      <c r="B112">
        <v>4</v>
      </c>
      <c r="C112">
        <v>8.4000000000000005E-2</v>
      </c>
      <c r="D112">
        <v>100.295</v>
      </c>
      <c r="E112">
        <v>84.174999999999997</v>
      </c>
      <c r="F112">
        <v>152.667</v>
      </c>
      <c r="G112">
        <v>8.0470000000000006</v>
      </c>
    </row>
    <row r="113" spans="1:9">
      <c r="B113">
        <v>5</v>
      </c>
      <c r="C113">
        <v>0.105</v>
      </c>
      <c r="D113">
        <v>93.147000000000006</v>
      </c>
      <c r="E113">
        <v>65.141000000000005</v>
      </c>
      <c r="F113">
        <v>163.529</v>
      </c>
      <c r="G113">
        <v>10.135</v>
      </c>
    </row>
    <row r="114" spans="1:9">
      <c r="B114">
        <v>6</v>
      </c>
      <c r="C114">
        <v>9.8000000000000004E-2</v>
      </c>
      <c r="D114">
        <v>111.474</v>
      </c>
      <c r="E114">
        <v>89.117999999999995</v>
      </c>
      <c r="F114">
        <v>153.53299999999999</v>
      </c>
      <c r="G114">
        <v>9.3770000000000007</v>
      </c>
    </row>
    <row r="115" spans="1:9">
      <c r="B115">
        <v>7</v>
      </c>
      <c r="C115">
        <v>8.5000000000000006E-2</v>
      </c>
      <c r="D115">
        <v>117.551</v>
      </c>
      <c r="E115">
        <v>93.998999999999995</v>
      </c>
      <c r="F115">
        <v>235.77</v>
      </c>
      <c r="G115">
        <v>8.202</v>
      </c>
    </row>
    <row r="116" spans="1:9">
      <c r="B116">
        <v>8</v>
      </c>
      <c r="C116">
        <v>0.113</v>
      </c>
      <c r="D116">
        <v>120.41</v>
      </c>
      <c r="E116">
        <v>100.755</v>
      </c>
      <c r="F116">
        <v>172.24799999999999</v>
      </c>
      <c r="G116">
        <v>10.855</v>
      </c>
    </row>
    <row r="117" spans="1:9">
      <c r="B117">
        <v>9</v>
      </c>
      <c r="C117">
        <v>0.10299999999999999</v>
      </c>
      <c r="D117">
        <v>124.316</v>
      </c>
      <c r="E117">
        <v>108.599</v>
      </c>
      <c r="F117">
        <v>221.52099999999999</v>
      </c>
      <c r="G117">
        <v>9.8719999999999999</v>
      </c>
    </row>
    <row r="118" spans="1:9">
      <c r="B118">
        <v>10</v>
      </c>
      <c r="C118">
        <v>8.4000000000000005E-2</v>
      </c>
      <c r="D118">
        <v>146.767</v>
      </c>
      <c r="E118">
        <v>121.455</v>
      </c>
      <c r="F118">
        <v>249</v>
      </c>
      <c r="G118">
        <v>8.0489999999999995</v>
      </c>
    </row>
    <row r="119" spans="1:9">
      <c r="B119">
        <v>11</v>
      </c>
      <c r="C119">
        <v>6.4000000000000001E-2</v>
      </c>
      <c r="D119">
        <v>125.205</v>
      </c>
      <c r="E119">
        <v>95.162000000000006</v>
      </c>
      <c r="F119">
        <v>181.846</v>
      </c>
      <c r="G119">
        <v>6.1440000000000001</v>
      </c>
    </row>
    <row r="120" spans="1:9">
      <c r="B120">
        <v>12</v>
      </c>
      <c r="C120">
        <v>6.5000000000000002E-2</v>
      </c>
      <c r="D120">
        <v>117.27500000000001</v>
      </c>
      <c r="E120">
        <v>92.015000000000001</v>
      </c>
      <c r="F120">
        <v>156.16300000000001</v>
      </c>
      <c r="G120">
        <v>6.2590000000000003</v>
      </c>
    </row>
    <row r="121" spans="1:9">
      <c r="H121" s="5">
        <f>(G109+G110+G111+G112+G113+G114+G115+G116+G117+G118+G119+G120)/B120</f>
        <v>8.5959166666666658</v>
      </c>
      <c r="I121" s="6">
        <f>STDEV(G109:G120)</f>
        <v>1.4656899373415375</v>
      </c>
    </row>
    <row r="122" spans="1:9">
      <c r="A122" t="s">
        <v>16</v>
      </c>
      <c r="B122">
        <v>1</v>
      </c>
      <c r="C122">
        <v>8.7999999999999995E-2</v>
      </c>
      <c r="D122">
        <v>70.350999999999999</v>
      </c>
      <c r="E122">
        <v>52.124000000000002</v>
      </c>
      <c r="F122">
        <v>127.172</v>
      </c>
      <c r="G122">
        <v>8.4079999999999995</v>
      </c>
    </row>
    <row r="123" spans="1:9">
      <c r="B123">
        <v>2</v>
      </c>
      <c r="C123">
        <v>8.5000000000000006E-2</v>
      </c>
      <c r="D123">
        <v>73.27</v>
      </c>
      <c r="E123">
        <v>53.451000000000001</v>
      </c>
      <c r="F123">
        <v>123.831</v>
      </c>
      <c r="G123">
        <v>8.1280000000000001</v>
      </c>
    </row>
    <row r="124" spans="1:9">
      <c r="B124">
        <v>3</v>
      </c>
      <c r="C124">
        <v>9.8000000000000004E-2</v>
      </c>
      <c r="D124">
        <v>82.055000000000007</v>
      </c>
      <c r="E124">
        <v>56.982999999999997</v>
      </c>
      <c r="F124">
        <v>163.667</v>
      </c>
      <c r="G124">
        <v>9.452</v>
      </c>
    </row>
    <row r="125" spans="1:9">
      <c r="B125">
        <v>4</v>
      </c>
      <c r="C125">
        <v>7.5999999999999998E-2</v>
      </c>
      <c r="D125">
        <v>87.64</v>
      </c>
      <c r="E125">
        <v>68.667000000000002</v>
      </c>
      <c r="F125">
        <v>137.92500000000001</v>
      </c>
      <c r="G125">
        <v>7.2670000000000003</v>
      </c>
    </row>
    <row r="126" spans="1:9">
      <c r="B126">
        <v>5</v>
      </c>
      <c r="C126">
        <v>7.0999999999999994E-2</v>
      </c>
      <c r="D126">
        <v>102.81</v>
      </c>
      <c r="E126">
        <v>74.283000000000001</v>
      </c>
      <c r="F126">
        <v>189.59100000000001</v>
      </c>
      <c r="G126">
        <v>6.819</v>
      </c>
    </row>
    <row r="127" spans="1:9">
      <c r="B127">
        <v>6</v>
      </c>
      <c r="C127">
        <v>8.2000000000000003E-2</v>
      </c>
      <c r="D127">
        <v>136.054</v>
      </c>
      <c r="E127">
        <v>79.664000000000001</v>
      </c>
      <c r="F127">
        <v>223.465</v>
      </c>
      <c r="G127">
        <v>7.9089999999999998</v>
      </c>
    </row>
    <row r="128" spans="1:9">
      <c r="B128">
        <v>7</v>
      </c>
      <c r="C128">
        <v>0.08</v>
      </c>
      <c r="D128">
        <v>146.809</v>
      </c>
      <c r="E128">
        <v>107.75700000000001</v>
      </c>
      <c r="F128">
        <v>221.464</v>
      </c>
      <c r="G128">
        <v>7.68</v>
      </c>
    </row>
    <row r="129" spans="1:9">
      <c r="B129">
        <v>8</v>
      </c>
      <c r="C129">
        <v>0.08</v>
      </c>
      <c r="D129">
        <v>140.65299999999999</v>
      </c>
      <c r="E129">
        <v>114.898</v>
      </c>
      <c r="F129">
        <v>203.82499999999999</v>
      </c>
      <c r="G129">
        <v>7.6470000000000002</v>
      </c>
    </row>
    <row r="130" spans="1:9">
      <c r="B130">
        <v>9</v>
      </c>
      <c r="C130">
        <v>8.8999999999999996E-2</v>
      </c>
      <c r="D130">
        <v>158.929</v>
      </c>
      <c r="E130">
        <v>93.135999999999996</v>
      </c>
      <c r="F130">
        <v>243.76599999999999</v>
      </c>
      <c r="G130">
        <v>8.5389999999999997</v>
      </c>
    </row>
    <row r="131" spans="1:9">
      <c r="B131">
        <v>10</v>
      </c>
      <c r="C131">
        <v>7.6999999999999999E-2</v>
      </c>
      <c r="D131">
        <v>142.322</v>
      </c>
      <c r="E131">
        <v>96.724000000000004</v>
      </c>
      <c r="F131">
        <v>234.65700000000001</v>
      </c>
      <c r="G131">
        <v>7.3639999999999999</v>
      </c>
    </row>
    <row r="132" spans="1:9">
      <c r="H132" s="5">
        <f>(G122+G123+G124+G125+G126+G127+G128+G129+G130+G131)/B131</f>
        <v>7.9213000000000005</v>
      </c>
      <c r="I132" s="6">
        <f>STDEV(G122:G131)</f>
        <v>0.75215040605807126</v>
      </c>
    </row>
    <row r="133" spans="1:9">
      <c r="A133" t="s">
        <v>17</v>
      </c>
      <c r="B133">
        <v>1</v>
      </c>
      <c r="C133">
        <v>6.7000000000000004E-2</v>
      </c>
      <c r="D133">
        <v>94.114999999999995</v>
      </c>
      <c r="E133">
        <v>47.252000000000002</v>
      </c>
      <c r="F133">
        <v>162.74700000000001</v>
      </c>
      <c r="G133">
        <v>6.415</v>
      </c>
    </row>
    <row r="134" spans="1:9">
      <c r="B134">
        <v>2</v>
      </c>
      <c r="C134">
        <v>6.7000000000000004E-2</v>
      </c>
      <c r="D134">
        <v>112.619</v>
      </c>
      <c r="E134">
        <v>86.183999999999997</v>
      </c>
      <c r="F134">
        <v>186.91800000000001</v>
      </c>
      <c r="G134">
        <v>6.4870000000000001</v>
      </c>
    </row>
    <row r="135" spans="1:9">
      <c r="B135">
        <v>3</v>
      </c>
      <c r="C135">
        <v>7.5999999999999998E-2</v>
      </c>
      <c r="D135">
        <v>122.98399999999999</v>
      </c>
      <c r="E135">
        <v>106.113</v>
      </c>
      <c r="F135">
        <v>202.74</v>
      </c>
      <c r="G135">
        <v>7.3129999999999997</v>
      </c>
    </row>
    <row r="136" spans="1:9">
      <c r="B136">
        <v>4</v>
      </c>
      <c r="C136">
        <v>9.8000000000000004E-2</v>
      </c>
      <c r="D136">
        <v>110.795</v>
      </c>
      <c r="E136">
        <v>88.641000000000005</v>
      </c>
      <c r="F136">
        <v>247.09</v>
      </c>
      <c r="G136">
        <v>9.4469999999999992</v>
      </c>
    </row>
    <row r="137" spans="1:9">
      <c r="B137">
        <v>5</v>
      </c>
      <c r="C137">
        <v>8.3000000000000004E-2</v>
      </c>
      <c r="D137">
        <v>110.251</v>
      </c>
      <c r="E137">
        <v>92.503</v>
      </c>
      <c r="F137">
        <v>166.09800000000001</v>
      </c>
      <c r="G137">
        <v>8.0169999999999995</v>
      </c>
    </row>
    <row r="138" spans="1:9">
      <c r="B138">
        <v>6</v>
      </c>
      <c r="C138">
        <v>7.8E-2</v>
      </c>
      <c r="D138">
        <v>117.938</v>
      </c>
      <c r="E138">
        <v>92.71</v>
      </c>
      <c r="F138">
        <v>230.20500000000001</v>
      </c>
      <c r="G138">
        <v>7.4509999999999996</v>
      </c>
    </row>
    <row r="139" spans="1:9">
      <c r="B139">
        <v>7</v>
      </c>
      <c r="C139">
        <v>9.6000000000000002E-2</v>
      </c>
      <c r="D139">
        <v>114.81399999999999</v>
      </c>
      <c r="E139">
        <v>80.659000000000006</v>
      </c>
      <c r="F139">
        <v>184.44900000000001</v>
      </c>
      <c r="G139">
        <v>9.1780000000000008</v>
      </c>
    </row>
    <row r="140" spans="1:9">
      <c r="B140">
        <v>8</v>
      </c>
      <c r="C140">
        <v>0.08</v>
      </c>
      <c r="D140">
        <v>113.94499999999999</v>
      </c>
      <c r="E140">
        <v>94.332999999999998</v>
      </c>
      <c r="F140">
        <v>158.667</v>
      </c>
      <c r="G140">
        <v>7.6379999999999999</v>
      </c>
    </row>
    <row r="141" spans="1:9">
      <c r="H141" s="5">
        <f>(G133+G134+G135+G136+G137+G138+G139+G140)/B140</f>
        <v>7.7432500000000006</v>
      </c>
      <c r="I141" s="6">
        <f>STDEV(G133:G140)</f>
        <v>1.1122837189443018</v>
      </c>
    </row>
    <row r="142" spans="1:9">
      <c r="A142" t="s">
        <v>18</v>
      </c>
      <c r="B142">
        <v>1</v>
      </c>
      <c r="C142">
        <v>2.1000000000000001E-2</v>
      </c>
      <c r="D142">
        <v>137.67500000000001</v>
      </c>
      <c r="E142">
        <v>104.643</v>
      </c>
      <c r="F142">
        <v>186.756</v>
      </c>
      <c r="G142">
        <v>1.9710000000000001</v>
      </c>
    </row>
    <row r="143" spans="1:9">
      <c r="B143">
        <v>2</v>
      </c>
      <c r="C143">
        <v>2.1000000000000001E-2</v>
      </c>
      <c r="D143">
        <v>145.292</v>
      </c>
      <c r="E143">
        <v>101.735</v>
      </c>
      <c r="F143">
        <v>220.39500000000001</v>
      </c>
      <c r="G143">
        <v>2.0579999999999998</v>
      </c>
    </row>
    <row r="144" spans="1:9">
      <c r="B144">
        <v>3</v>
      </c>
      <c r="C144">
        <v>2.7E-2</v>
      </c>
      <c r="D144">
        <v>137.327</v>
      </c>
      <c r="E144">
        <v>111.032</v>
      </c>
      <c r="F144">
        <v>192.78700000000001</v>
      </c>
      <c r="G144">
        <v>2.629</v>
      </c>
    </row>
    <row r="145" spans="1:9">
      <c r="B145">
        <v>4</v>
      </c>
      <c r="C145">
        <v>2.9000000000000001E-2</v>
      </c>
      <c r="D145">
        <v>128.375</v>
      </c>
      <c r="E145">
        <v>100.569</v>
      </c>
      <c r="F145">
        <v>148.715</v>
      </c>
      <c r="G145">
        <v>2.7719999999999998</v>
      </c>
    </row>
    <row r="146" spans="1:9">
      <c r="B146">
        <v>5</v>
      </c>
      <c r="C146">
        <v>2.5000000000000001E-2</v>
      </c>
      <c r="D146">
        <v>178.345</v>
      </c>
      <c r="E146">
        <v>130.065</v>
      </c>
      <c r="F146">
        <v>238.38499999999999</v>
      </c>
      <c r="G146">
        <v>2.4340000000000002</v>
      </c>
    </row>
    <row r="147" spans="1:9">
      <c r="B147">
        <v>6</v>
      </c>
      <c r="C147">
        <v>2.8000000000000001E-2</v>
      </c>
      <c r="D147">
        <v>151.876</v>
      </c>
      <c r="E147">
        <v>96.332999999999998</v>
      </c>
      <c r="F147">
        <v>243.05099999999999</v>
      </c>
      <c r="G147">
        <v>2.6869999999999998</v>
      </c>
    </row>
    <row r="148" spans="1:9">
      <c r="B148">
        <v>7</v>
      </c>
      <c r="C148">
        <v>2.7E-2</v>
      </c>
      <c r="D148">
        <v>157.44499999999999</v>
      </c>
      <c r="E148">
        <v>125.6</v>
      </c>
      <c r="F148">
        <v>193.23699999999999</v>
      </c>
      <c r="G148">
        <v>2.61</v>
      </c>
    </row>
    <row r="149" spans="1:9">
      <c r="B149">
        <v>8</v>
      </c>
      <c r="C149">
        <v>2.5000000000000001E-2</v>
      </c>
      <c r="D149">
        <v>172.23400000000001</v>
      </c>
      <c r="E149">
        <v>137.94499999999999</v>
      </c>
      <c r="F149">
        <v>224.333</v>
      </c>
      <c r="G149">
        <v>2.3849999999999998</v>
      </c>
    </row>
    <row r="150" spans="1:9">
      <c r="B150">
        <v>9</v>
      </c>
      <c r="C150">
        <v>2.5000000000000001E-2</v>
      </c>
      <c r="D150">
        <v>210.05799999999999</v>
      </c>
      <c r="E150">
        <v>124.93</v>
      </c>
      <c r="F150">
        <v>251.22900000000001</v>
      </c>
      <c r="G150">
        <v>2.4449999999999998</v>
      </c>
    </row>
    <row r="151" spans="1:9">
      <c r="B151">
        <v>10</v>
      </c>
      <c r="C151">
        <v>3.3000000000000002E-2</v>
      </c>
      <c r="D151">
        <v>156.51300000000001</v>
      </c>
      <c r="E151">
        <v>115.926</v>
      </c>
      <c r="F151">
        <v>228.42500000000001</v>
      </c>
      <c r="G151">
        <v>3.1339999999999999</v>
      </c>
    </row>
    <row r="152" spans="1:9">
      <c r="B152">
        <v>11</v>
      </c>
      <c r="C152">
        <v>3.2000000000000001E-2</v>
      </c>
      <c r="D152">
        <v>165.322</v>
      </c>
      <c r="E152">
        <v>120.333</v>
      </c>
      <c r="F152">
        <v>225.715</v>
      </c>
      <c r="G152">
        <v>3.0779999999999998</v>
      </c>
    </row>
    <row r="153" spans="1:9">
      <c r="B153">
        <v>12</v>
      </c>
      <c r="C153">
        <v>2.9000000000000001E-2</v>
      </c>
      <c r="D153">
        <v>122.60899999999999</v>
      </c>
      <c r="E153">
        <v>107.65</v>
      </c>
      <c r="F153">
        <v>163.16499999999999</v>
      </c>
      <c r="G153">
        <v>2.7850000000000001</v>
      </c>
    </row>
    <row r="154" spans="1:9">
      <c r="H154" s="5">
        <f>(G142+G143+G144+G145+G146+G147+G148+G149+G150+G151+G152+G153)/B153</f>
        <v>2.5823333333333331</v>
      </c>
      <c r="I154" s="6">
        <f>STDEV(G142:G153)</f>
        <v>0.35283587050518578</v>
      </c>
    </row>
    <row r="155" spans="1:9">
      <c r="A155" t="s">
        <v>19</v>
      </c>
      <c r="B155">
        <v>1</v>
      </c>
      <c r="C155">
        <v>3.1E-2</v>
      </c>
      <c r="D155">
        <v>136.98099999999999</v>
      </c>
      <c r="E155">
        <v>100.619</v>
      </c>
      <c r="F155">
        <v>186.685</v>
      </c>
      <c r="G155">
        <v>2.956</v>
      </c>
    </row>
    <row r="156" spans="1:9">
      <c r="B156">
        <v>2</v>
      </c>
      <c r="C156">
        <v>2.3E-2</v>
      </c>
      <c r="D156">
        <v>116.08</v>
      </c>
      <c r="E156">
        <v>88.563000000000002</v>
      </c>
      <c r="F156">
        <v>195.68799999999999</v>
      </c>
      <c r="G156">
        <v>2.1909999999999998</v>
      </c>
    </row>
    <row r="157" spans="1:9">
      <c r="B157">
        <v>3</v>
      </c>
      <c r="C157">
        <v>3.3000000000000002E-2</v>
      </c>
      <c r="D157">
        <v>147.535</v>
      </c>
      <c r="E157">
        <v>96.667000000000002</v>
      </c>
      <c r="F157">
        <v>228.821</v>
      </c>
      <c r="G157">
        <v>3.1789999999999998</v>
      </c>
    </row>
    <row r="158" spans="1:9">
      <c r="B158">
        <v>4</v>
      </c>
      <c r="C158">
        <v>3.1E-2</v>
      </c>
      <c r="D158">
        <v>153.15899999999999</v>
      </c>
      <c r="E158">
        <v>111.32599999999999</v>
      </c>
      <c r="F158">
        <v>252.47200000000001</v>
      </c>
      <c r="G158">
        <v>3.0019999999999998</v>
      </c>
    </row>
    <row r="159" spans="1:9">
      <c r="B159">
        <v>5</v>
      </c>
      <c r="C159">
        <v>2.9000000000000001E-2</v>
      </c>
      <c r="D159">
        <v>158.84299999999999</v>
      </c>
      <c r="E159">
        <v>101.667</v>
      </c>
      <c r="F159">
        <v>220.24100000000001</v>
      </c>
      <c r="G159">
        <v>2.8050000000000002</v>
      </c>
    </row>
    <row r="160" spans="1:9">
      <c r="B160">
        <v>6</v>
      </c>
      <c r="C160">
        <v>1.9E-2</v>
      </c>
      <c r="D160">
        <v>174.70599999999999</v>
      </c>
      <c r="E160">
        <v>131.50700000000001</v>
      </c>
      <c r="F160">
        <v>227.05099999999999</v>
      </c>
      <c r="G160">
        <v>1.7929999999999999</v>
      </c>
    </row>
    <row r="161" spans="1:9">
      <c r="B161">
        <v>7</v>
      </c>
      <c r="C161">
        <v>4.5999999999999999E-2</v>
      </c>
      <c r="D161">
        <v>168.99</v>
      </c>
      <c r="E161">
        <v>124.532</v>
      </c>
      <c r="F161">
        <v>236.77799999999999</v>
      </c>
      <c r="G161">
        <v>4.3879999999999999</v>
      </c>
    </row>
    <row r="162" spans="1:9">
      <c r="B162">
        <v>8</v>
      </c>
      <c r="C162">
        <v>2.9000000000000001E-2</v>
      </c>
      <c r="D162">
        <v>193.702</v>
      </c>
      <c r="E162">
        <v>86</v>
      </c>
      <c r="F162">
        <v>251.86600000000001</v>
      </c>
      <c r="G162">
        <v>2.766</v>
      </c>
    </row>
    <row r="163" spans="1:9">
      <c r="B163">
        <v>9</v>
      </c>
      <c r="C163">
        <v>2.9000000000000001E-2</v>
      </c>
      <c r="D163">
        <v>191.315</v>
      </c>
      <c r="E163">
        <v>123.49299999999999</v>
      </c>
      <c r="F163">
        <v>243.81700000000001</v>
      </c>
      <c r="G163">
        <v>2.819</v>
      </c>
    </row>
    <row r="164" spans="1:9">
      <c r="B164">
        <v>10</v>
      </c>
      <c r="C164">
        <v>2.5999999999999999E-2</v>
      </c>
      <c r="D164">
        <v>153.995</v>
      </c>
      <c r="E164">
        <v>113.97499999999999</v>
      </c>
      <c r="F164">
        <v>184.167</v>
      </c>
      <c r="G164">
        <v>2.476</v>
      </c>
    </row>
    <row r="165" spans="1:9">
      <c r="B165">
        <v>11</v>
      </c>
      <c r="C165">
        <v>4.8000000000000001E-2</v>
      </c>
      <c r="D165">
        <v>172.00399999999999</v>
      </c>
      <c r="E165">
        <v>134.667</v>
      </c>
      <c r="F165">
        <v>231.08600000000001</v>
      </c>
      <c r="G165">
        <v>4.6470000000000002</v>
      </c>
    </row>
    <row r="166" spans="1:9">
      <c r="B166">
        <v>12</v>
      </c>
      <c r="C166">
        <v>3.3000000000000002E-2</v>
      </c>
      <c r="D166">
        <v>161.64099999999999</v>
      </c>
      <c r="E166">
        <v>121.666</v>
      </c>
      <c r="F166">
        <v>213.971</v>
      </c>
      <c r="G166">
        <v>3.15</v>
      </c>
    </row>
    <row r="167" spans="1:9">
      <c r="H167" s="5">
        <f>(G155+G156+G157+G158+G159+G160+G161+G162+G163+G164+G165+G166)/B166</f>
        <v>3.0143333333333331</v>
      </c>
      <c r="I167" s="6">
        <f>STDEV(G155:G166)</f>
        <v>0.80929917305972543</v>
      </c>
    </row>
    <row r="168" spans="1:9">
      <c r="A168" t="s">
        <v>20</v>
      </c>
      <c r="B168">
        <v>1</v>
      </c>
      <c r="C168">
        <v>6.5000000000000002E-2</v>
      </c>
      <c r="D168">
        <v>80.034000000000006</v>
      </c>
      <c r="E168">
        <v>63</v>
      </c>
      <c r="F168">
        <v>108.879</v>
      </c>
      <c r="G168">
        <v>6.2610000000000001</v>
      </c>
    </row>
    <row r="169" spans="1:9">
      <c r="B169">
        <v>2</v>
      </c>
      <c r="C169">
        <v>3.4000000000000002E-2</v>
      </c>
      <c r="D169">
        <v>104.863</v>
      </c>
      <c r="E169">
        <v>76.206999999999994</v>
      </c>
      <c r="F169">
        <v>202.77</v>
      </c>
      <c r="G169">
        <v>3.3050000000000002</v>
      </c>
    </row>
    <row r="170" spans="1:9">
      <c r="B170">
        <v>3</v>
      </c>
      <c r="C170">
        <v>3.3000000000000002E-2</v>
      </c>
      <c r="D170">
        <v>110.423</v>
      </c>
      <c r="E170">
        <v>84.676000000000002</v>
      </c>
      <c r="F170">
        <v>166.304</v>
      </c>
      <c r="G170">
        <v>3.1949999999999998</v>
      </c>
    </row>
    <row r="171" spans="1:9">
      <c r="B171">
        <v>4</v>
      </c>
      <c r="C171">
        <v>5.2999999999999999E-2</v>
      </c>
      <c r="D171">
        <v>122.962</v>
      </c>
      <c r="E171">
        <v>94.44</v>
      </c>
      <c r="F171">
        <v>192.71199999999999</v>
      </c>
      <c r="G171">
        <v>5.0590000000000002</v>
      </c>
    </row>
    <row r="172" spans="1:9">
      <c r="B172">
        <v>5</v>
      </c>
      <c r="C172">
        <v>1.6E-2</v>
      </c>
      <c r="D172">
        <v>127.89</v>
      </c>
      <c r="E172">
        <v>83.332999999999998</v>
      </c>
      <c r="F172">
        <v>174.42699999999999</v>
      </c>
      <c r="G172">
        <v>1.5149999999999999</v>
      </c>
    </row>
    <row r="173" spans="1:9">
      <c r="B173">
        <v>6</v>
      </c>
      <c r="C173">
        <v>5.1999999999999998E-2</v>
      </c>
      <c r="D173">
        <v>98.253</v>
      </c>
      <c r="E173">
        <v>71.667000000000002</v>
      </c>
      <c r="F173">
        <v>130.07900000000001</v>
      </c>
      <c r="G173">
        <v>5</v>
      </c>
    </row>
    <row r="174" spans="1:9">
      <c r="B174">
        <v>7</v>
      </c>
      <c r="C174">
        <v>0.04</v>
      </c>
      <c r="D174">
        <v>112.46299999999999</v>
      </c>
      <c r="E174">
        <v>83.620999999999995</v>
      </c>
      <c r="F174">
        <v>205.548</v>
      </c>
      <c r="G174">
        <v>3.887</v>
      </c>
    </row>
    <row r="175" spans="1:9">
      <c r="B175">
        <v>8</v>
      </c>
      <c r="C175">
        <v>3.4000000000000002E-2</v>
      </c>
      <c r="D175">
        <v>109.227</v>
      </c>
      <c r="E175">
        <v>75.09</v>
      </c>
      <c r="F175">
        <v>167.91399999999999</v>
      </c>
      <c r="G175">
        <v>3.2679999999999998</v>
      </c>
    </row>
    <row r="176" spans="1:9">
      <c r="B176">
        <v>9</v>
      </c>
      <c r="C176">
        <v>5.0999999999999997E-2</v>
      </c>
      <c r="D176">
        <v>131.36099999999999</v>
      </c>
      <c r="E176">
        <v>92.694999999999993</v>
      </c>
      <c r="F176">
        <v>246.91499999999999</v>
      </c>
      <c r="G176">
        <v>4.907</v>
      </c>
    </row>
    <row r="177" spans="1:9">
      <c r="B177">
        <v>10</v>
      </c>
      <c r="C177">
        <v>4.2000000000000003E-2</v>
      </c>
      <c r="D177">
        <v>168.37299999999999</v>
      </c>
      <c r="E177">
        <v>115</v>
      </c>
      <c r="F177">
        <v>249.48099999999999</v>
      </c>
      <c r="G177">
        <v>4.0599999999999996</v>
      </c>
    </row>
    <row r="178" spans="1:9">
      <c r="B178">
        <v>11</v>
      </c>
      <c r="C178">
        <v>6.0999999999999999E-2</v>
      </c>
      <c r="D178">
        <v>155.499</v>
      </c>
      <c r="E178">
        <v>96.47</v>
      </c>
      <c r="F178">
        <v>253.358</v>
      </c>
      <c r="G178">
        <v>5.8659999999999997</v>
      </c>
    </row>
    <row r="179" spans="1:9">
      <c r="B179">
        <v>12</v>
      </c>
      <c r="C179">
        <v>4.1000000000000002E-2</v>
      </c>
      <c r="D179">
        <v>169.16</v>
      </c>
      <c r="E179">
        <v>105.709</v>
      </c>
      <c r="F179">
        <v>225.23099999999999</v>
      </c>
      <c r="G179">
        <v>3.9809999999999999</v>
      </c>
    </row>
    <row r="180" spans="1:9">
      <c r="H180" s="5">
        <f>(G168+G169+G170+G171+G172+G173+G174+G175+G176+G177+G178+G179)/B179</f>
        <v>4.1920000000000011</v>
      </c>
      <c r="I180" s="6">
        <f>STDEV(G168:G179)</f>
        <v>1.3126887050491562</v>
      </c>
    </row>
    <row r="181" spans="1:9">
      <c r="A181" t="s">
        <v>21</v>
      </c>
      <c r="B181">
        <v>1</v>
      </c>
      <c r="C181">
        <v>5.3999999999999999E-2</v>
      </c>
      <c r="D181">
        <v>88.537000000000006</v>
      </c>
      <c r="E181">
        <v>75.263999999999996</v>
      </c>
      <c r="F181">
        <v>124.23</v>
      </c>
      <c r="G181">
        <v>5.2050000000000001</v>
      </c>
    </row>
    <row r="182" spans="1:9">
      <c r="B182">
        <v>2</v>
      </c>
      <c r="C182">
        <v>7.6999999999999999E-2</v>
      </c>
      <c r="D182">
        <v>104.20399999999999</v>
      </c>
      <c r="E182">
        <v>71.459000000000003</v>
      </c>
      <c r="F182">
        <v>156.47800000000001</v>
      </c>
      <c r="G182">
        <v>7.42</v>
      </c>
    </row>
    <row r="183" spans="1:9">
      <c r="B183">
        <v>3</v>
      </c>
      <c r="C183">
        <v>9.5000000000000001E-2</v>
      </c>
      <c r="D183">
        <v>111.39100000000001</v>
      </c>
      <c r="E183">
        <v>81.213999999999999</v>
      </c>
      <c r="F183">
        <v>186.274</v>
      </c>
      <c r="G183">
        <v>9.1300000000000008</v>
      </c>
    </row>
    <row r="184" spans="1:9">
      <c r="B184">
        <v>4</v>
      </c>
      <c r="C184">
        <v>6.4000000000000001E-2</v>
      </c>
      <c r="D184">
        <v>128.46100000000001</v>
      </c>
      <c r="E184">
        <v>95.641999999999996</v>
      </c>
      <c r="F184">
        <v>233.83500000000001</v>
      </c>
      <c r="G184">
        <v>6.1070000000000002</v>
      </c>
    </row>
    <row r="185" spans="1:9">
      <c r="B185">
        <v>5</v>
      </c>
      <c r="C185">
        <v>6.7000000000000004E-2</v>
      </c>
      <c r="D185">
        <v>141.87799999999999</v>
      </c>
      <c r="E185">
        <v>100.461</v>
      </c>
      <c r="F185">
        <v>252.34</v>
      </c>
      <c r="G185">
        <v>6.4390000000000001</v>
      </c>
    </row>
    <row r="186" spans="1:9">
      <c r="B186">
        <v>6</v>
      </c>
      <c r="C186">
        <v>6.6000000000000003E-2</v>
      </c>
      <c r="D186">
        <v>133.29900000000001</v>
      </c>
      <c r="E186">
        <v>86.603999999999999</v>
      </c>
      <c r="F186">
        <v>242.86099999999999</v>
      </c>
      <c r="G186">
        <v>6.3769999999999998</v>
      </c>
    </row>
    <row r="187" spans="1:9">
      <c r="B187">
        <v>7</v>
      </c>
      <c r="C187">
        <v>7.0000000000000007E-2</v>
      </c>
      <c r="D187">
        <v>143.93299999999999</v>
      </c>
      <c r="E187">
        <v>106.949</v>
      </c>
      <c r="F187">
        <v>224.97900000000001</v>
      </c>
      <c r="G187">
        <v>6.6989999999999998</v>
      </c>
    </row>
    <row r="188" spans="1:9">
      <c r="B188">
        <v>8</v>
      </c>
      <c r="C188">
        <v>7.4999999999999997E-2</v>
      </c>
      <c r="D188">
        <v>129.37899999999999</v>
      </c>
      <c r="E188">
        <v>112.31</v>
      </c>
      <c r="F188">
        <v>191.667</v>
      </c>
      <c r="G188">
        <v>7.1890000000000001</v>
      </c>
    </row>
    <row r="189" spans="1:9">
      <c r="H189" s="5">
        <f>(G181+G182+G183+G184+G185+G186+G187+G188)/B188</f>
        <v>6.8207500000000003</v>
      </c>
      <c r="I189" s="6">
        <f>STDEV(G181:G188)</f>
        <v>1.1529404333516708</v>
      </c>
    </row>
    <row r="190" spans="1:9">
      <c r="A190" t="s">
        <v>22</v>
      </c>
      <c r="B190">
        <v>1</v>
      </c>
      <c r="C190">
        <v>0.105</v>
      </c>
      <c r="D190">
        <v>206.38200000000001</v>
      </c>
      <c r="E190">
        <v>92.643000000000001</v>
      </c>
      <c r="F190">
        <v>253.71799999999999</v>
      </c>
      <c r="G190">
        <v>10.07</v>
      </c>
    </row>
    <row r="191" spans="1:9">
      <c r="B191">
        <v>2</v>
      </c>
      <c r="C191">
        <v>7.8E-2</v>
      </c>
      <c r="D191">
        <v>186.52</v>
      </c>
      <c r="E191">
        <v>106.667</v>
      </c>
      <c r="F191">
        <v>253.274</v>
      </c>
      <c r="G191">
        <v>7.5289999999999999</v>
      </c>
    </row>
    <row r="192" spans="1:9">
      <c r="B192">
        <v>3</v>
      </c>
      <c r="C192">
        <v>7.0000000000000007E-2</v>
      </c>
      <c r="D192">
        <v>217.62200000000001</v>
      </c>
      <c r="E192">
        <v>100.962</v>
      </c>
      <c r="F192">
        <v>253.63</v>
      </c>
      <c r="G192">
        <v>6.6959999999999997</v>
      </c>
    </row>
    <row r="193" spans="1:9">
      <c r="B193">
        <v>4</v>
      </c>
      <c r="C193">
        <v>6.2E-2</v>
      </c>
      <c r="D193">
        <v>193.60499999999999</v>
      </c>
      <c r="E193">
        <v>126.788</v>
      </c>
      <c r="F193">
        <v>253.48400000000001</v>
      </c>
      <c r="G193">
        <v>5.95</v>
      </c>
    </row>
    <row r="194" spans="1:9">
      <c r="B194">
        <v>5</v>
      </c>
      <c r="C194">
        <v>9.0999999999999998E-2</v>
      </c>
      <c r="D194">
        <v>163.85300000000001</v>
      </c>
      <c r="E194">
        <v>93.396000000000001</v>
      </c>
      <c r="F194">
        <v>251.42099999999999</v>
      </c>
      <c r="G194">
        <v>8.7100000000000009</v>
      </c>
    </row>
    <row r="195" spans="1:9">
      <c r="B195">
        <v>6</v>
      </c>
      <c r="C195">
        <v>8.1000000000000003E-2</v>
      </c>
      <c r="D195">
        <v>178.202</v>
      </c>
      <c r="E195">
        <v>106.645</v>
      </c>
      <c r="F195">
        <v>241.114</v>
      </c>
      <c r="G195">
        <v>7.8280000000000003</v>
      </c>
    </row>
    <row r="196" spans="1:9">
      <c r="B196">
        <v>7</v>
      </c>
      <c r="C196">
        <v>0.109</v>
      </c>
      <c r="D196">
        <v>136.994</v>
      </c>
      <c r="E196">
        <v>57.786000000000001</v>
      </c>
      <c r="F196">
        <v>218.49</v>
      </c>
      <c r="G196">
        <v>10.433999999999999</v>
      </c>
    </row>
    <row r="197" spans="1:9">
      <c r="B197">
        <v>8</v>
      </c>
      <c r="C197">
        <v>8.8999999999999996E-2</v>
      </c>
      <c r="D197">
        <v>125.14100000000001</v>
      </c>
      <c r="E197">
        <v>94.992000000000004</v>
      </c>
      <c r="F197">
        <v>233.54599999999999</v>
      </c>
      <c r="G197">
        <v>8.5060000000000002</v>
      </c>
    </row>
    <row r="198" spans="1:9">
      <c r="B198">
        <v>9</v>
      </c>
      <c r="C198">
        <v>6.7000000000000004E-2</v>
      </c>
      <c r="D198">
        <v>127.953</v>
      </c>
      <c r="E198">
        <v>88.332999999999998</v>
      </c>
      <c r="F198">
        <v>204.43100000000001</v>
      </c>
      <c r="G198">
        <v>6.4139999999999997</v>
      </c>
    </row>
    <row r="199" spans="1:9">
      <c r="B199">
        <v>10</v>
      </c>
      <c r="C199">
        <v>8.5999999999999993E-2</v>
      </c>
      <c r="D199">
        <v>95.677999999999997</v>
      </c>
      <c r="E199">
        <v>80.058000000000007</v>
      </c>
      <c r="F199">
        <v>191.84399999999999</v>
      </c>
      <c r="G199">
        <v>8.2720000000000002</v>
      </c>
    </row>
    <row r="200" spans="1:9">
      <c r="B200">
        <v>11</v>
      </c>
      <c r="C200">
        <v>6.8000000000000005E-2</v>
      </c>
      <c r="D200">
        <v>93.137</v>
      </c>
      <c r="E200">
        <v>74.271000000000001</v>
      </c>
      <c r="F200">
        <v>181.39599999999999</v>
      </c>
      <c r="G200">
        <v>6.5039999999999996</v>
      </c>
    </row>
    <row r="201" spans="1:9">
      <c r="B201">
        <v>12</v>
      </c>
      <c r="C201">
        <v>9.7000000000000003E-2</v>
      </c>
      <c r="D201">
        <v>77.456999999999994</v>
      </c>
      <c r="E201">
        <v>57.512999999999998</v>
      </c>
      <c r="F201">
        <v>137.74299999999999</v>
      </c>
      <c r="G201">
        <v>9.2810000000000006</v>
      </c>
    </row>
    <row r="202" spans="1:9">
      <c r="H202" s="5">
        <f>(G190+G191+G192+G193+G194+G195+G196+G197+G198+G199+G200+G201)/B201</f>
        <v>8.0161666666666687</v>
      </c>
      <c r="I202" s="6">
        <f>STDEV(G190:G201)</f>
        <v>1.4643941864584578</v>
      </c>
    </row>
    <row r="203" spans="1:9">
      <c r="A203" t="s">
        <v>23</v>
      </c>
      <c r="B203">
        <v>1</v>
      </c>
      <c r="C203">
        <v>7.4999999999999997E-2</v>
      </c>
      <c r="D203">
        <v>141.322</v>
      </c>
      <c r="E203">
        <v>76.905000000000001</v>
      </c>
      <c r="F203">
        <v>252.261</v>
      </c>
      <c r="G203">
        <v>7.2050000000000001</v>
      </c>
    </row>
    <row r="204" spans="1:9">
      <c r="B204">
        <v>2</v>
      </c>
      <c r="C204">
        <v>0.09</v>
      </c>
      <c r="D204">
        <v>115.628</v>
      </c>
      <c r="E204">
        <v>68.474999999999994</v>
      </c>
      <c r="F204">
        <v>237.244</v>
      </c>
      <c r="G204">
        <v>8.5969999999999995</v>
      </c>
    </row>
    <row r="205" spans="1:9">
      <c r="B205">
        <v>3</v>
      </c>
      <c r="C205">
        <v>7.4999999999999997E-2</v>
      </c>
      <c r="D205">
        <v>113.797</v>
      </c>
      <c r="E205">
        <v>70.441000000000003</v>
      </c>
      <c r="F205">
        <v>242.63399999999999</v>
      </c>
      <c r="G205">
        <v>7.1769999999999996</v>
      </c>
    </row>
    <row r="206" spans="1:9">
      <c r="B206">
        <v>4</v>
      </c>
      <c r="C206">
        <v>8.7999999999999995E-2</v>
      </c>
      <c r="D206">
        <v>106.19</v>
      </c>
      <c r="E206">
        <v>69.691000000000003</v>
      </c>
      <c r="F206">
        <v>189.90299999999999</v>
      </c>
      <c r="G206">
        <v>8.4429999999999996</v>
      </c>
    </row>
    <row r="207" spans="1:9">
      <c r="B207">
        <v>5</v>
      </c>
      <c r="C207">
        <v>0.13800000000000001</v>
      </c>
      <c r="D207">
        <v>91.65</v>
      </c>
      <c r="E207">
        <v>53.375</v>
      </c>
      <c r="F207">
        <v>142.45699999999999</v>
      </c>
      <c r="G207">
        <v>13.247999999999999</v>
      </c>
    </row>
    <row r="208" spans="1:9">
      <c r="B208">
        <v>6</v>
      </c>
      <c r="C208">
        <v>9.6000000000000002E-2</v>
      </c>
      <c r="D208">
        <v>135.47499999999999</v>
      </c>
      <c r="E208">
        <v>96.965999999999994</v>
      </c>
      <c r="F208">
        <v>246.93600000000001</v>
      </c>
      <c r="G208">
        <v>9.27</v>
      </c>
    </row>
    <row r="209" spans="1:12">
      <c r="B209">
        <v>7</v>
      </c>
      <c r="C209">
        <v>8.4000000000000005E-2</v>
      </c>
      <c r="D209">
        <v>208.63900000000001</v>
      </c>
      <c r="E209">
        <v>93.158000000000001</v>
      </c>
      <c r="F209">
        <v>253.62899999999999</v>
      </c>
      <c r="G209">
        <v>8.11</v>
      </c>
    </row>
    <row r="210" spans="1:12">
      <c r="B210">
        <v>8</v>
      </c>
      <c r="C210">
        <v>8.5999999999999993E-2</v>
      </c>
      <c r="D210">
        <v>130.964</v>
      </c>
      <c r="E210">
        <v>96.066999999999993</v>
      </c>
      <c r="F210">
        <v>252.07499999999999</v>
      </c>
      <c r="G210">
        <v>8.2249999999999996</v>
      </c>
    </row>
    <row r="211" spans="1:12">
      <c r="B211">
        <v>9</v>
      </c>
      <c r="C211">
        <v>0.107</v>
      </c>
      <c r="D211">
        <v>118.752</v>
      </c>
      <c r="E211">
        <v>78.965000000000003</v>
      </c>
      <c r="F211">
        <v>212.86699999999999</v>
      </c>
      <c r="G211">
        <v>10.262</v>
      </c>
    </row>
    <row r="212" spans="1:12">
      <c r="B212">
        <v>10</v>
      </c>
      <c r="C212">
        <v>0.104</v>
      </c>
      <c r="D212">
        <v>93.944999999999993</v>
      </c>
      <c r="E212">
        <v>68.947000000000003</v>
      </c>
      <c r="F212">
        <v>135.643</v>
      </c>
      <c r="G212">
        <v>10.038</v>
      </c>
    </row>
    <row r="213" spans="1:12">
      <c r="B213">
        <v>11</v>
      </c>
      <c r="C213">
        <v>0.107</v>
      </c>
      <c r="D213">
        <v>128.76</v>
      </c>
      <c r="E213">
        <v>71.686000000000007</v>
      </c>
      <c r="F213">
        <v>208.32599999999999</v>
      </c>
      <c r="G213">
        <v>10.313000000000001</v>
      </c>
    </row>
    <row r="214" spans="1:12">
      <c r="H214" s="5">
        <f>(G203+G204+G205+G206+G207+G208+G209+G210+G211+G212+G213)/B213</f>
        <v>9.1716363636363631</v>
      </c>
      <c r="I214" s="6">
        <f>STDEV(G203:G213)</f>
        <v>1.7492612310759876</v>
      </c>
    </row>
    <row r="215" spans="1:12">
      <c r="A215" t="s">
        <v>24</v>
      </c>
      <c r="B215">
        <v>1</v>
      </c>
      <c r="C215">
        <v>0.109</v>
      </c>
      <c r="D215">
        <v>72.540000000000006</v>
      </c>
      <c r="E215">
        <v>46.154000000000003</v>
      </c>
      <c r="F215">
        <v>121.273</v>
      </c>
      <c r="G215">
        <v>10.483000000000001</v>
      </c>
    </row>
    <row r="216" spans="1:12">
      <c r="B216">
        <v>2</v>
      </c>
      <c r="C216">
        <v>9.6000000000000002E-2</v>
      </c>
      <c r="D216">
        <v>92.753</v>
      </c>
      <c r="E216">
        <v>62.145000000000003</v>
      </c>
      <c r="F216">
        <v>152.80699999999999</v>
      </c>
      <c r="G216">
        <v>9.2430000000000003</v>
      </c>
    </row>
    <row r="217" spans="1:12">
      <c r="B217">
        <v>3</v>
      </c>
      <c r="C217">
        <v>0.10100000000000001</v>
      </c>
      <c r="D217">
        <v>106.572</v>
      </c>
      <c r="E217">
        <v>68.453000000000003</v>
      </c>
      <c r="F217">
        <v>186.232</v>
      </c>
      <c r="G217">
        <v>9.6920000000000002</v>
      </c>
    </row>
    <row r="218" spans="1:12">
      <c r="B218">
        <v>4</v>
      </c>
      <c r="C218">
        <v>9.2999999999999999E-2</v>
      </c>
      <c r="D218">
        <v>113.092</v>
      </c>
      <c r="E218">
        <v>72.034999999999997</v>
      </c>
      <c r="F218">
        <v>241.095</v>
      </c>
      <c r="G218">
        <v>8.9090000000000007</v>
      </c>
    </row>
    <row r="219" spans="1:12">
      <c r="B219">
        <v>5</v>
      </c>
      <c r="C219">
        <v>7.6999999999999999E-2</v>
      </c>
      <c r="D219">
        <v>134.387</v>
      </c>
      <c r="E219">
        <v>105.72499999999999</v>
      </c>
      <c r="F219">
        <v>249.66399999999999</v>
      </c>
      <c r="G219">
        <v>7.3609999999999998</v>
      </c>
    </row>
    <row r="220" spans="1:12">
      <c r="B220">
        <v>6</v>
      </c>
      <c r="C220">
        <v>8.5999999999999993E-2</v>
      </c>
      <c r="D220">
        <v>139.405</v>
      </c>
      <c r="E220">
        <v>110.414</v>
      </c>
      <c r="F220">
        <v>250.44200000000001</v>
      </c>
      <c r="G220">
        <v>8.2360000000000007</v>
      </c>
    </row>
    <row r="221" spans="1:12">
      <c r="B221">
        <v>7</v>
      </c>
      <c r="C221">
        <v>0.10100000000000001</v>
      </c>
      <c r="D221">
        <v>140.578</v>
      </c>
      <c r="E221">
        <v>117.98399999999999</v>
      </c>
      <c r="F221">
        <v>208.261</v>
      </c>
      <c r="G221">
        <v>9.74</v>
      </c>
      <c r="K221">
        <f>AVERAGE(G215:G283)</f>
        <v>8.9499218749999994</v>
      </c>
      <c r="L221">
        <f>STDEV(G215:G283)</f>
        <v>1.1849760603661459</v>
      </c>
    </row>
    <row r="222" spans="1:12">
      <c r="B222">
        <v>8</v>
      </c>
      <c r="C222">
        <v>8.5000000000000006E-2</v>
      </c>
      <c r="D222">
        <v>158.18299999999999</v>
      </c>
      <c r="E222">
        <v>115.202</v>
      </c>
      <c r="F222">
        <v>214.53800000000001</v>
      </c>
      <c r="G222">
        <v>8.173</v>
      </c>
    </row>
    <row r="223" spans="1:12">
      <c r="B223">
        <v>9</v>
      </c>
      <c r="C223">
        <v>9.6000000000000002E-2</v>
      </c>
      <c r="D223">
        <v>148.12200000000001</v>
      </c>
      <c r="E223">
        <v>115.21599999999999</v>
      </c>
      <c r="F223">
        <v>223.827</v>
      </c>
      <c r="G223">
        <v>9.2149999999999999</v>
      </c>
    </row>
    <row r="224" spans="1:12">
      <c r="B224">
        <v>10</v>
      </c>
      <c r="C224">
        <v>8.5999999999999993E-2</v>
      </c>
      <c r="D224">
        <v>144.98500000000001</v>
      </c>
      <c r="E224">
        <v>99.046999999999997</v>
      </c>
      <c r="F224">
        <v>241.26900000000001</v>
      </c>
      <c r="G224">
        <v>8.2349999999999994</v>
      </c>
    </row>
    <row r="225" spans="1:9">
      <c r="B225">
        <v>11</v>
      </c>
      <c r="C225">
        <v>7.9000000000000001E-2</v>
      </c>
      <c r="D225">
        <v>136.428</v>
      </c>
      <c r="E225">
        <v>101.489</v>
      </c>
      <c r="F225">
        <v>245.09100000000001</v>
      </c>
      <c r="G225">
        <v>7.556</v>
      </c>
    </row>
    <row r="226" spans="1:9">
      <c r="B226">
        <v>12</v>
      </c>
      <c r="C226">
        <v>0.113</v>
      </c>
      <c r="D226">
        <v>110.831</v>
      </c>
      <c r="E226">
        <v>83.97</v>
      </c>
      <c r="F226">
        <v>221.655</v>
      </c>
      <c r="G226">
        <v>10.837</v>
      </c>
    </row>
    <row r="227" spans="1:9">
      <c r="H227" s="5">
        <f>(G215+G216+G217+G218+G219+G220+G221+G222+G223+G224+G225+G226)/B226</f>
        <v>8.9733333333333327</v>
      </c>
      <c r="I227" s="6">
        <f>STDEV(G215:G226)</f>
        <v>1.1008117115303713</v>
      </c>
    </row>
    <row r="228" spans="1:9">
      <c r="A228" t="s">
        <v>25</v>
      </c>
      <c r="B228">
        <v>1</v>
      </c>
      <c r="C228">
        <v>8.2000000000000003E-2</v>
      </c>
      <c r="D228">
        <v>79.948999999999998</v>
      </c>
      <c r="E228">
        <v>62.692</v>
      </c>
      <c r="F228">
        <v>221.22900000000001</v>
      </c>
      <c r="G228">
        <v>7.8949999999999996</v>
      </c>
    </row>
    <row r="229" spans="1:9">
      <c r="B229">
        <v>2</v>
      </c>
      <c r="C229">
        <v>0.12</v>
      </c>
      <c r="D229">
        <v>72.597999999999999</v>
      </c>
      <c r="E229">
        <v>45.414999999999999</v>
      </c>
      <c r="F229">
        <v>117.105</v>
      </c>
      <c r="G229">
        <v>11.494999999999999</v>
      </c>
    </row>
    <row r="230" spans="1:9">
      <c r="B230">
        <v>3</v>
      </c>
      <c r="C230">
        <v>8.5999999999999993E-2</v>
      </c>
      <c r="D230">
        <v>94.772000000000006</v>
      </c>
      <c r="E230">
        <v>55.344000000000001</v>
      </c>
      <c r="F230">
        <v>156.30699999999999</v>
      </c>
      <c r="G230">
        <v>8.2270000000000003</v>
      </c>
    </row>
    <row r="231" spans="1:9">
      <c r="B231">
        <v>4</v>
      </c>
      <c r="C231">
        <v>8.8999999999999996E-2</v>
      </c>
      <c r="D231">
        <v>101.712</v>
      </c>
      <c r="E231">
        <v>79.043000000000006</v>
      </c>
      <c r="F231">
        <v>188.78</v>
      </c>
      <c r="G231">
        <v>8.5380000000000003</v>
      </c>
    </row>
    <row r="232" spans="1:9">
      <c r="B232">
        <v>5</v>
      </c>
      <c r="C232">
        <v>0.108</v>
      </c>
      <c r="D232">
        <v>106.396</v>
      </c>
      <c r="E232">
        <v>77.265000000000001</v>
      </c>
      <c r="F232">
        <v>168.94800000000001</v>
      </c>
      <c r="G232">
        <v>10.411</v>
      </c>
    </row>
    <row r="233" spans="1:9">
      <c r="B233">
        <v>6</v>
      </c>
      <c r="C233">
        <v>9.8000000000000004E-2</v>
      </c>
      <c r="D233">
        <v>102.29300000000001</v>
      </c>
      <c r="E233">
        <v>71.436000000000007</v>
      </c>
      <c r="F233">
        <v>175.63300000000001</v>
      </c>
      <c r="G233">
        <v>9.4109999999999996</v>
      </c>
    </row>
    <row r="234" spans="1:9">
      <c r="B234">
        <v>7</v>
      </c>
      <c r="C234">
        <v>9.8000000000000004E-2</v>
      </c>
      <c r="D234">
        <v>104.348</v>
      </c>
      <c r="E234">
        <v>77.594999999999999</v>
      </c>
      <c r="F234">
        <v>248.65799999999999</v>
      </c>
      <c r="G234">
        <v>9.4049999999999994</v>
      </c>
    </row>
    <row r="235" spans="1:9">
      <c r="B235">
        <v>8</v>
      </c>
      <c r="C235">
        <v>0.104</v>
      </c>
      <c r="D235">
        <v>106.771</v>
      </c>
      <c r="E235">
        <v>68.753</v>
      </c>
      <c r="F235">
        <v>201.37</v>
      </c>
      <c r="G235">
        <v>9.9440000000000008</v>
      </c>
    </row>
    <row r="236" spans="1:9">
      <c r="B236">
        <v>9</v>
      </c>
      <c r="C236">
        <v>8.6999999999999994E-2</v>
      </c>
      <c r="D236">
        <v>130.72900000000001</v>
      </c>
      <c r="E236">
        <v>83.46</v>
      </c>
      <c r="F236">
        <v>234.64099999999999</v>
      </c>
      <c r="G236">
        <v>8.3989999999999991</v>
      </c>
    </row>
    <row r="237" spans="1:9">
      <c r="B237">
        <v>10</v>
      </c>
      <c r="C237">
        <v>0.10199999999999999</v>
      </c>
      <c r="D237">
        <v>97.489000000000004</v>
      </c>
      <c r="E237">
        <v>74.251000000000005</v>
      </c>
      <c r="F237">
        <v>147.61600000000001</v>
      </c>
      <c r="G237">
        <v>9.8089999999999993</v>
      </c>
    </row>
    <row r="238" spans="1:9">
      <c r="H238" s="5">
        <f>(G228+G229+G230+G231+G232+G233+G234+G235+G236+G237)/B237</f>
        <v>9.3534000000000006</v>
      </c>
      <c r="I238" s="6">
        <f>STDEV(G228:G237)</f>
        <v>1.1174769398565267</v>
      </c>
    </row>
    <row r="239" spans="1:9">
      <c r="A239" t="s">
        <v>26</v>
      </c>
      <c r="B239">
        <v>1</v>
      </c>
      <c r="C239">
        <v>9.8000000000000004E-2</v>
      </c>
      <c r="D239">
        <v>79.661000000000001</v>
      </c>
      <c r="E239">
        <v>51.332999999999998</v>
      </c>
      <c r="F239">
        <v>228.77799999999999</v>
      </c>
      <c r="G239">
        <v>9.4459999999999997</v>
      </c>
    </row>
    <row r="240" spans="1:9">
      <c r="B240">
        <v>2</v>
      </c>
      <c r="C240">
        <v>9.1999999999999998E-2</v>
      </c>
      <c r="D240">
        <v>88.869</v>
      </c>
      <c r="E240">
        <v>62.76</v>
      </c>
      <c r="F240">
        <v>198.60900000000001</v>
      </c>
      <c r="G240">
        <v>8.8780000000000001</v>
      </c>
    </row>
    <row r="241" spans="1:9">
      <c r="B241">
        <v>3</v>
      </c>
      <c r="C241">
        <v>0.111</v>
      </c>
      <c r="D241">
        <v>82.138000000000005</v>
      </c>
      <c r="E241">
        <v>61.533999999999999</v>
      </c>
      <c r="F241">
        <v>140.333</v>
      </c>
      <c r="G241">
        <v>10.676</v>
      </c>
    </row>
    <row r="242" spans="1:9">
      <c r="B242">
        <v>4</v>
      </c>
      <c r="C242">
        <v>8.5000000000000006E-2</v>
      </c>
      <c r="D242">
        <v>97.057000000000002</v>
      </c>
      <c r="E242">
        <v>78.010999999999996</v>
      </c>
      <c r="F242">
        <v>152.34</v>
      </c>
      <c r="G242">
        <v>8.1940000000000008</v>
      </c>
    </row>
    <row r="243" spans="1:9">
      <c r="B243">
        <v>5</v>
      </c>
      <c r="C243">
        <v>8.7999999999999995E-2</v>
      </c>
      <c r="D243">
        <v>105.986</v>
      </c>
      <c r="E243">
        <v>80.393000000000001</v>
      </c>
      <c r="F243">
        <v>221.48</v>
      </c>
      <c r="G243">
        <v>8.4710000000000001</v>
      </c>
    </row>
    <row r="244" spans="1:9">
      <c r="B244">
        <v>6</v>
      </c>
      <c r="C244">
        <v>9.1999999999999998E-2</v>
      </c>
      <c r="D244">
        <v>117.283</v>
      </c>
      <c r="E244">
        <v>89.125</v>
      </c>
      <c r="F244">
        <v>214.84800000000001</v>
      </c>
      <c r="G244">
        <v>8.7949999999999999</v>
      </c>
    </row>
    <row r="245" spans="1:9">
      <c r="B245">
        <v>7</v>
      </c>
      <c r="C245">
        <v>8.8999999999999996E-2</v>
      </c>
      <c r="D245">
        <v>114.577</v>
      </c>
      <c r="E245">
        <v>82.287000000000006</v>
      </c>
      <c r="F245">
        <v>221.571</v>
      </c>
      <c r="G245">
        <v>8.5589999999999993</v>
      </c>
    </row>
    <row r="246" spans="1:9">
      <c r="B246">
        <v>8</v>
      </c>
      <c r="C246">
        <v>0.09</v>
      </c>
      <c r="D246">
        <v>123.158</v>
      </c>
      <c r="E246">
        <v>89.596999999999994</v>
      </c>
      <c r="F246">
        <v>246.666</v>
      </c>
      <c r="G246">
        <v>8.641</v>
      </c>
    </row>
    <row r="247" spans="1:9">
      <c r="B247">
        <v>9</v>
      </c>
      <c r="C247">
        <v>7.8E-2</v>
      </c>
      <c r="D247">
        <v>105.383</v>
      </c>
      <c r="E247">
        <v>78.873999999999995</v>
      </c>
      <c r="F247">
        <v>181.59299999999999</v>
      </c>
      <c r="G247">
        <v>7.45</v>
      </c>
    </row>
    <row r="248" spans="1:9">
      <c r="H248" s="5">
        <f>(G239+G240+G241+G242+G243+G244+G245+G246+G247)/B247</f>
        <v>8.7900000000000009</v>
      </c>
      <c r="I248" s="6">
        <f>STDEV(G239:G247)</f>
        <v>0.88904724283919723</v>
      </c>
    </row>
    <row r="249" spans="1:9">
      <c r="A249" t="s">
        <v>27</v>
      </c>
      <c r="B249">
        <v>1</v>
      </c>
      <c r="C249">
        <v>7.6999999999999999E-2</v>
      </c>
      <c r="D249">
        <v>71.3</v>
      </c>
      <c r="E249">
        <v>48.356999999999999</v>
      </c>
      <c r="F249">
        <v>142.21299999999999</v>
      </c>
      <c r="G249">
        <v>7.3879999999999999</v>
      </c>
    </row>
    <row r="250" spans="1:9">
      <c r="B250">
        <v>2</v>
      </c>
      <c r="C250">
        <v>0.05</v>
      </c>
      <c r="D250">
        <v>65.897999999999996</v>
      </c>
      <c r="E250">
        <v>49.351999999999997</v>
      </c>
      <c r="F250">
        <v>119.145</v>
      </c>
      <c r="G250">
        <v>4.7729999999999997</v>
      </c>
    </row>
    <row r="251" spans="1:9">
      <c r="B251">
        <v>3</v>
      </c>
      <c r="C251">
        <v>0.1</v>
      </c>
      <c r="D251">
        <v>77.876999999999995</v>
      </c>
      <c r="E251">
        <v>57.694000000000003</v>
      </c>
      <c r="F251">
        <v>195.625</v>
      </c>
      <c r="G251">
        <v>9.5830000000000002</v>
      </c>
    </row>
    <row r="252" spans="1:9">
      <c r="B252">
        <v>4</v>
      </c>
      <c r="C252">
        <v>9.4E-2</v>
      </c>
      <c r="D252">
        <v>85.635000000000005</v>
      </c>
      <c r="E252">
        <v>65.534000000000006</v>
      </c>
      <c r="F252">
        <v>183.14699999999999</v>
      </c>
      <c r="G252">
        <v>9.0470000000000006</v>
      </c>
    </row>
    <row r="253" spans="1:9">
      <c r="B253">
        <v>5</v>
      </c>
      <c r="C253">
        <v>9.8000000000000004E-2</v>
      </c>
      <c r="D253">
        <v>103.654</v>
      </c>
      <c r="E253">
        <v>81.396000000000001</v>
      </c>
      <c r="F253">
        <v>210.053</v>
      </c>
      <c r="G253">
        <v>9.4540000000000006</v>
      </c>
    </row>
    <row r="254" spans="1:9">
      <c r="B254">
        <v>6</v>
      </c>
      <c r="C254">
        <v>9.7000000000000003E-2</v>
      </c>
      <c r="D254">
        <v>97.102000000000004</v>
      </c>
      <c r="E254">
        <v>74.046999999999997</v>
      </c>
      <c r="F254">
        <v>164.809</v>
      </c>
      <c r="G254">
        <v>9.2859999999999996</v>
      </c>
    </row>
    <row r="255" spans="1:9">
      <c r="B255">
        <v>7</v>
      </c>
      <c r="C255">
        <v>0.104</v>
      </c>
      <c r="D255">
        <v>111.572</v>
      </c>
      <c r="E255">
        <v>76.605999999999995</v>
      </c>
      <c r="F255">
        <v>182.91900000000001</v>
      </c>
      <c r="G255">
        <v>10.006</v>
      </c>
    </row>
    <row r="256" spans="1:9">
      <c r="B256">
        <v>8</v>
      </c>
      <c r="C256">
        <v>9.7000000000000003E-2</v>
      </c>
      <c r="D256">
        <v>103.991</v>
      </c>
      <c r="E256">
        <v>71.045000000000002</v>
      </c>
      <c r="F256">
        <v>201.667</v>
      </c>
      <c r="G256">
        <v>9.3170000000000002</v>
      </c>
    </row>
    <row r="257" spans="1:9">
      <c r="B257">
        <v>9</v>
      </c>
      <c r="C257">
        <v>0.10299999999999999</v>
      </c>
      <c r="D257">
        <v>97.908000000000001</v>
      </c>
      <c r="E257">
        <v>73.290999999999997</v>
      </c>
      <c r="F257">
        <v>142.822</v>
      </c>
      <c r="G257">
        <v>9.9209999999999994</v>
      </c>
    </row>
    <row r="258" spans="1:9">
      <c r="B258">
        <v>10</v>
      </c>
      <c r="C258">
        <v>9.2999999999999999E-2</v>
      </c>
      <c r="D258">
        <v>86.399000000000001</v>
      </c>
      <c r="E258">
        <v>57.856000000000002</v>
      </c>
      <c r="F258">
        <v>186.227</v>
      </c>
      <c r="G258">
        <v>8.8979999999999997</v>
      </c>
    </row>
    <row r="259" spans="1:9">
      <c r="B259">
        <v>11</v>
      </c>
      <c r="C259">
        <v>0.08</v>
      </c>
      <c r="D259">
        <v>173.61799999999999</v>
      </c>
      <c r="E259">
        <v>115.407</v>
      </c>
      <c r="F259">
        <v>253.39400000000001</v>
      </c>
      <c r="G259">
        <v>7.7229999999999999</v>
      </c>
    </row>
    <row r="260" spans="1:9">
      <c r="H260" s="5">
        <f>(G249+G250+G251+G252+G253+G254+G255+G256+G257+G258+G259)/B259</f>
        <v>8.6723636363636363</v>
      </c>
      <c r="I260" s="6">
        <f>STDEV(G249:G259)</f>
        <v>1.533531236899154</v>
      </c>
    </row>
    <row r="261" spans="1:9">
      <c r="A261" t="s">
        <v>28</v>
      </c>
      <c r="B261">
        <v>1</v>
      </c>
      <c r="C261">
        <v>0.108</v>
      </c>
      <c r="D261">
        <v>107.02500000000001</v>
      </c>
      <c r="E261">
        <v>63.667000000000002</v>
      </c>
      <c r="F261">
        <v>231.00700000000001</v>
      </c>
      <c r="G261">
        <v>10.334</v>
      </c>
    </row>
    <row r="262" spans="1:9">
      <c r="B262">
        <v>2</v>
      </c>
      <c r="C262">
        <v>0.10299999999999999</v>
      </c>
      <c r="D262">
        <v>80.787999999999997</v>
      </c>
      <c r="E262">
        <v>54.561999999999998</v>
      </c>
      <c r="F262">
        <v>181.947</v>
      </c>
      <c r="G262">
        <v>9.8520000000000003</v>
      </c>
    </row>
    <row r="263" spans="1:9">
      <c r="B263">
        <v>3</v>
      </c>
      <c r="C263">
        <v>0.106</v>
      </c>
      <c r="D263">
        <v>88.221999999999994</v>
      </c>
      <c r="E263">
        <v>68.317999999999998</v>
      </c>
      <c r="F263">
        <v>137.98599999999999</v>
      </c>
      <c r="G263">
        <v>10.151</v>
      </c>
    </row>
    <row r="264" spans="1:9">
      <c r="B264">
        <v>4</v>
      </c>
      <c r="C264">
        <v>9.2999999999999999E-2</v>
      </c>
      <c r="D264">
        <v>101.164</v>
      </c>
      <c r="E264">
        <v>68.239999999999995</v>
      </c>
      <c r="F264">
        <v>144.66800000000001</v>
      </c>
      <c r="G264">
        <v>8.9499999999999993</v>
      </c>
    </row>
    <row r="265" spans="1:9">
      <c r="B265">
        <v>5</v>
      </c>
      <c r="C265">
        <v>5.8999999999999997E-2</v>
      </c>
      <c r="D265">
        <v>103.68</v>
      </c>
      <c r="E265">
        <v>74.881</v>
      </c>
      <c r="F265">
        <v>138.977</v>
      </c>
      <c r="G265">
        <v>5.6779999999999999</v>
      </c>
    </row>
    <row r="266" spans="1:9">
      <c r="B266">
        <v>6</v>
      </c>
      <c r="C266">
        <v>9.0999999999999998E-2</v>
      </c>
      <c r="D266">
        <v>99.325000000000003</v>
      </c>
      <c r="E266">
        <v>72.227000000000004</v>
      </c>
      <c r="F266">
        <v>169.41</v>
      </c>
      <c r="G266">
        <v>8.7729999999999997</v>
      </c>
    </row>
    <row r="267" spans="1:9">
      <c r="B267">
        <v>7</v>
      </c>
      <c r="C267">
        <v>9.6000000000000002E-2</v>
      </c>
      <c r="D267">
        <v>115.28</v>
      </c>
      <c r="E267">
        <v>59.667000000000002</v>
      </c>
      <c r="F267">
        <v>237.55799999999999</v>
      </c>
      <c r="G267">
        <v>9.2409999999999997</v>
      </c>
    </row>
    <row r="268" spans="1:9">
      <c r="B268">
        <v>8</v>
      </c>
      <c r="C268">
        <v>8.1000000000000003E-2</v>
      </c>
      <c r="D268">
        <v>106.41500000000001</v>
      </c>
      <c r="E268">
        <v>70.45</v>
      </c>
      <c r="F268">
        <v>227.87299999999999</v>
      </c>
      <c r="G268">
        <v>7.7629999999999999</v>
      </c>
    </row>
    <row r="269" spans="1:9">
      <c r="B269">
        <v>9</v>
      </c>
      <c r="C269">
        <v>0.106</v>
      </c>
      <c r="D269">
        <v>101.336</v>
      </c>
      <c r="E269">
        <v>74.332999999999998</v>
      </c>
      <c r="F269">
        <v>181.905</v>
      </c>
      <c r="G269">
        <v>10.157</v>
      </c>
    </row>
    <row r="270" spans="1:9">
      <c r="B270">
        <v>10</v>
      </c>
      <c r="C270">
        <v>0.109</v>
      </c>
      <c r="D270">
        <v>100.83199999999999</v>
      </c>
      <c r="E270">
        <v>70.231999999999999</v>
      </c>
      <c r="F270">
        <v>205.578</v>
      </c>
      <c r="G270">
        <v>10.483000000000001</v>
      </c>
    </row>
    <row r="271" spans="1:9">
      <c r="H271" s="5">
        <f>(G261+G262+G263+G264+G265+G266+G267+G268+G269+G270)/B270</f>
        <v>9.1382000000000012</v>
      </c>
      <c r="I271" s="6">
        <f>STDEV(G261:G270)</f>
        <v>1.4853046675869357</v>
      </c>
    </row>
    <row r="272" spans="1:9">
      <c r="A272" t="s">
        <v>29</v>
      </c>
      <c r="B272">
        <v>1</v>
      </c>
      <c r="C272">
        <v>8.5999999999999993E-2</v>
      </c>
      <c r="D272">
        <v>69.353999999999999</v>
      </c>
      <c r="E272">
        <v>54.122999999999998</v>
      </c>
      <c r="F272">
        <v>142.28299999999999</v>
      </c>
      <c r="G272">
        <v>8.2750000000000004</v>
      </c>
    </row>
    <row r="273" spans="1:9">
      <c r="B273">
        <v>2</v>
      </c>
      <c r="C273">
        <v>9.2999999999999999E-2</v>
      </c>
      <c r="D273">
        <v>81.617999999999995</v>
      </c>
      <c r="E273">
        <v>58.957000000000001</v>
      </c>
      <c r="F273">
        <v>158.39599999999999</v>
      </c>
      <c r="G273">
        <v>8.9079999999999995</v>
      </c>
    </row>
    <row r="274" spans="1:9">
      <c r="B274">
        <v>3</v>
      </c>
      <c r="C274">
        <v>0.105</v>
      </c>
      <c r="D274">
        <v>84.164000000000001</v>
      </c>
      <c r="E274">
        <v>55.393999999999998</v>
      </c>
      <c r="F274">
        <v>136.18799999999999</v>
      </c>
      <c r="G274">
        <v>10.125999999999999</v>
      </c>
    </row>
    <row r="275" spans="1:9">
      <c r="B275">
        <v>4</v>
      </c>
      <c r="C275">
        <v>0.08</v>
      </c>
      <c r="D275">
        <v>98.944999999999993</v>
      </c>
      <c r="E275">
        <v>70.503</v>
      </c>
      <c r="F275">
        <v>167.14599999999999</v>
      </c>
      <c r="G275">
        <v>7.6429999999999998</v>
      </c>
    </row>
    <row r="276" spans="1:9">
      <c r="B276">
        <v>5</v>
      </c>
      <c r="C276">
        <v>0.1</v>
      </c>
      <c r="D276">
        <v>100.52500000000001</v>
      </c>
      <c r="E276">
        <v>68.668999999999997</v>
      </c>
      <c r="F276">
        <v>178.821</v>
      </c>
      <c r="G276">
        <v>9.641</v>
      </c>
    </row>
    <row r="277" spans="1:9">
      <c r="B277">
        <v>6</v>
      </c>
      <c r="C277">
        <v>0.107</v>
      </c>
      <c r="D277">
        <v>111.21299999999999</v>
      </c>
      <c r="E277">
        <v>89.777000000000001</v>
      </c>
      <c r="F277">
        <v>227.667</v>
      </c>
      <c r="G277">
        <v>10.259</v>
      </c>
    </row>
    <row r="278" spans="1:9">
      <c r="B278">
        <v>7</v>
      </c>
      <c r="C278">
        <v>8.6999999999999994E-2</v>
      </c>
      <c r="D278">
        <v>122.584</v>
      </c>
      <c r="E278">
        <v>96.319000000000003</v>
      </c>
      <c r="F278">
        <v>231.90199999999999</v>
      </c>
      <c r="G278">
        <v>8.3360000000000003</v>
      </c>
    </row>
    <row r="279" spans="1:9">
      <c r="B279">
        <v>8</v>
      </c>
      <c r="C279">
        <v>7.8E-2</v>
      </c>
      <c r="D279">
        <v>125.47499999999999</v>
      </c>
      <c r="E279">
        <v>106.256</v>
      </c>
      <c r="F279">
        <v>212.608</v>
      </c>
      <c r="G279">
        <v>7.4740000000000002</v>
      </c>
    </row>
    <row r="280" spans="1:9">
      <c r="B280">
        <v>9</v>
      </c>
      <c r="C280">
        <v>8.5000000000000006E-2</v>
      </c>
      <c r="D280">
        <v>120.437</v>
      </c>
      <c r="E280">
        <v>88.313000000000002</v>
      </c>
      <c r="F280">
        <v>174.346</v>
      </c>
      <c r="G280">
        <v>8.2040000000000006</v>
      </c>
    </row>
    <row r="281" spans="1:9">
      <c r="B281">
        <v>10</v>
      </c>
      <c r="C281">
        <v>8.4000000000000005E-2</v>
      </c>
      <c r="D281">
        <v>118.998</v>
      </c>
      <c r="E281">
        <v>85.344999999999999</v>
      </c>
      <c r="F281">
        <v>183.86600000000001</v>
      </c>
      <c r="G281">
        <v>8.0540000000000003</v>
      </c>
    </row>
    <row r="282" spans="1:9">
      <c r="B282">
        <v>11</v>
      </c>
      <c r="C282">
        <v>0.105</v>
      </c>
      <c r="D282">
        <v>101.70699999999999</v>
      </c>
      <c r="E282">
        <v>69.531999999999996</v>
      </c>
      <c r="F282">
        <v>182.37299999999999</v>
      </c>
      <c r="G282">
        <v>10.127000000000001</v>
      </c>
    </row>
    <row r="283" spans="1:9">
      <c r="B283">
        <v>12</v>
      </c>
      <c r="C283">
        <v>0.09</v>
      </c>
      <c r="D283">
        <v>91.700999999999993</v>
      </c>
      <c r="E283">
        <v>61.728999999999999</v>
      </c>
      <c r="F283">
        <v>126.874</v>
      </c>
      <c r="G283">
        <v>8.6460000000000008</v>
      </c>
    </row>
    <row r="284" spans="1:9">
      <c r="H284" s="5">
        <f>(G272+G273+G274+G275+G276+G277+G278+G279+G280+G281+G282+G283)/B283</f>
        <v>8.8077499999999986</v>
      </c>
      <c r="I284" s="6">
        <f>STDEV(G272:G283)</f>
        <v>0.99496022076720259</v>
      </c>
    </row>
    <row r="285" spans="1:9">
      <c r="A285" t="s">
        <v>31</v>
      </c>
    </row>
    <row r="286" spans="1:9">
      <c r="A286" t="s">
        <v>0</v>
      </c>
      <c r="B286">
        <v>1</v>
      </c>
      <c r="C286">
        <v>2.8000000000000001E-2</v>
      </c>
      <c r="D286">
        <v>137.18700000000001</v>
      </c>
      <c r="E286">
        <v>91.049000000000007</v>
      </c>
      <c r="F286">
        <v>235.005</v>
      </c>
      <c r="G286">
        <v>2.6619999999999999</v>
      </c>
    </row>
    <row r="287" spans="1:9">
      <c r="B287">
        <v>2</v>
      </c>
      <c r="C287">
        <v>2.3E-2</v>
      </c>
      <c r="D287">
        <v>158.68</v>
      </c>
      <c r="E287">
        <v>107.41</v>
      </c>
      <c r="F287">
        <v>209.34200000000001</v>
      </c>
      <c r="G287">
        <v>2.2549999999999999</v>
      </c>
    </row>
    <row r="288" spans="1:9">
      <c r="B288">
        <v>3</v>
      </c>
      <c r="C288">
        <v>3.2000000000000001E-2</v>
      </c>
      <c r="D288">
        <v>155.06</v>
      </c>
      <c r="E288">
        <v>120.5</v>
      </c>
      <c r="F288">
        <v>207.8</v>
      </c>
      <c r="G288">
        <v>3.0830000000000002</v>
      </c>
    </row>
    <row r="289" spans="1:9">
      <c r="B289">
        <v>4</v>
      </c>
      <c r="C289">
        <v>0.03</v>
      </c>
      <c r="D289">
        <v>166.36099999999999</v>
      </c>
      <c r="E289">
        <v>116.169</v>
      </c>
      <c r="F289">
        <v>252.828</v>
      </c>
      <c r="G289">
        <v>2.8980000000000001</v>
      </c>
    </row>
    <row r="290" spans="1:9">
      <c r="B290">
        <v>5</v>
      </c>
      <c r="C290">
        <v>3.4000000000000002E-2</v>
      </c>
      <c r="D290">
        <v>183.51900000000001</v>
      </c>
      <c r="E290">
        <v>135.92400000000001</v>
      </c>
      <c r="F290">
        <v>250.62200000000001</v>
      </c>
      <c r="G290">
        <v>3.254</v>
      </c>
    </row>
    <row r="291" spans="1:9">
      <c r="B291">
        <v>6</v>
      </c>
      <c r="C291">
        <v>2.8000000000000001E-2</v>
      </c>
      <c r="D291">
        <v>188.072</v>
      </c>
      <c r="E291">
        <v>136.524</v>
      </c>
      <c r="F291">
        <v>234.541</v>
      </c>
      <c r="G291">
        <v>2.7189999999999999</v>
      </c>
    </row>
    <row r="292" spans="1:9">
      <c r="B292">
        <v>7</v>
      </c>
      <c r="C292">
        <v>2.4E-2</v>
      </c>
      <c r="D292">
        <v>218.99799999999999</v>
      </c>
      <c r="E292">
        <v>158.86199999999999</v>
      </c>
      <c r="F292">
        <v>252.83500000000001</v>
      </c>
      <c r="G292">
        <v>2.3140000000000001</v>
      </c>
    </row>
    <row r="293" spans="1:9">
      <c r="B293">
        <v>8</v>
      </c>
      <c r="C293">
        <v>2.1999999999999999E-2</v>
      </c>
      <c r="D293">
        <v>189.34899999999999</v>
      </c>
      <c r="E293">
        <v>114.048</v>
      </c>
      <c r="F293">
        <v>252.001</v>
      </c>
      <c r="G293">
        <v>2.1110000000000002</v>
      </c>
    </row>
    <row r="294" spans="1:9">
      <c r="H294" s="5">
        <f>(G286+G287+G288+G289+G290+G291+G292+G293)/B293</f>
        <v>2.6619999999999999</v>
      </c>
      <c r="I294" s="6">
        <f>STDEV(G286:G293)</f>
        <v>0.41005295825225929</v>
      </c>
    </row>
    <row r="295" spans="1:9">
      <c r="A295" t="s">
        <v>6</v>
      </c>
      <c r="B295">
        <v>1</v>
      </c>
      <c r="C295">
        <v>2.3E-2</v>
      </c>
      <c r="D295">
        <v>192.52699999999999</v>
      </c>
      <c r="E295">
        <v>104.425</v>
      </c>
      <c r="F295">
        <v>252.86099999999999</v>
      </c>
      <c r="G295">
        <v>2.1859999999999999</v>
      </c>
    </row>
    <row r="296" spans="1:9">
      <c r="B296">
        <v>2</v>
      </c>
      <c r="C296">
        <v>2.8000000000000001E-2</v>
      </c>
      <c r="D296">
        <v>126.505</v>
      </c>
      <c r="E296">
        <v>102.27200000000001</v>
      </c>
      <c r="F296">
        <v>173.55199999999999</v>
      </c>
      <c r="G296">
        <v>2.6579999999999999</v>
      </c>
    </row>
    <row r="297" spans="1:9">
      <c r="B297">
        <v>3</v>
      </c>
      <c r="C297">
        <v>2.9000000000000001E-2</v>
      </c>
      <c r="D297">
        <v>140.90899999999999</v>
      </c>
      <c r="E297">
        <v>99.459000000000003</v>
      </c>
      <c r="F297">
        <v>182.476</v>
      </c>
      <c r="G297">
        <v>2.78</v>
      </c>
    </row>
    <row r="298" spans="1:9">
      <c r="B298">
        <v>4</v>
      </c>
      <c r="C298">
        <v>2.7E-2</v>
      </c>
      <c r="D298">
        <v>118.593</v>
      </c>
      <c r="E298">
        <v>96.378</v>
      </c>
      <c r="F298">
        <v>159.512</v>
      </c>
      <c r="G298">
        <v>2.6360000000000001</v>
      </c>
    </row>
    <row r="299" spans="1:9">
      <c r="B299">
        <v>5</v>
      </c>
      <c r="C299">
        <v>2.8000000000000001E-2</v>
      </c>
      <c r="D299">
        <v>174.34800000000001</v>
      </c>
      <c r="E299">
        <v>100.187</v>
      </c>
      <c r="F299">
        <v>235.80199999999999</v>
      </c>
      <c r="G299">
        <v>2.68</v>
      </c>
    </row>
    <row r="300" spans="1:9">
      <c r="B300">
        <v>6</v>
      </c>
      <c r="C300">
        <v>3.2000000000000001E-2</v>
      </c>
      <c r="D300">
        <v>141.71199999999999</v>
      </c>
      <c r="E300">
        <v>109.773</v>
      </c>
      <c r="F300">
        <v>215.035</v>
      </c>
      <c r="G300">
        <v>3.1219999999999999</v>
      </c>
    </row>
    <row r="301" spans="1:9">
      <c r="B301">
        <v>7</v>
      </c>
      <c r="C301">
        <v>2.3E-2</v>
      </c>
      <c r="D301">
        <v>167.93199999999999</v>
      </c>
      <c r="E301">
        <v>112.657</v>
      </c>
      <c r="F301">
        <v>252.691</v>
      </c>
      <c r="G301">
        <v>2.242</v>
      </c>
    </row>
    <row r="302" spans="1:9">
      <c r="B302">
        <v>8</v>
      </c>
      <c r="C302">
        <v>2.5000000000000001E-2</v>
      </c>
      <c r="D302">
        <v>181.126</v>
      </c>
      <c r="E302">
        <v>139.91</v>
      </c>
      <c r="F302">
        <v>238.60300000000001</v>
      </c>
      <c r="G302">
        <v>2.4260000000000002</v>
      </c>
    </row>
    <row r="303" spans="1:9">
      <c r="B303">
        <v>9</v>
      </c>
      <c r="C303">
        <v>0.03</v>
      </c>
      <c r="D303">
        <v>171.71100000000001</v>
      </c>
      <c r="E303">
        <v>117.351</v>
      </c>
      <c r="F303">
        <v>242.89500000000001</v>
      </c>
      <c r="G303">
        <v>2.9289999999999998</v>
      </c>
    </row>
    <row r="304" spans="1:9">
      <c r="B304">
        <v>10</v>
      </c>
      <c r="C304">
        <v>2.7E-2</v>
      </c>
      <c r="D304">
        <v>140.47999999999999</v>
      </c>
      <c r="E304">
        <v>109.65300000000001</v>
      </c>
      <c r="F304">
        <v>210.84800000000001</v>
      </c>
      <c r="G304">
        <v>2.5539999999999998</v>
      </c>
    </row>
    <row r="305" spans="1:9">
      <c r="B305">
        <v>11</v>
      </c>
      <c r="C305">
        <v>3.9E-2</v>
      </c>
      <c r="D305">
        <v>183.399</v>
      </c>
      <c r="E305">
        <v>107.333</v>
      </c>
      <c r="F305">
        <v>248.702</v>
      </c>
      <c r="G305">
        <v>3.7639999999999998</v>
      </c>
    </row>
    <row r="306" spans="1:9">
      <c r="H306" s="5">
        <f>(G295+G296+G297+G298+G299+G300+G301+G302+G303+G304+G305)/B305</f>
        <v>2.7251818181818175</v>
      </c>
      <c r="I306" s="6">
        <f>STDEV(G295:G305)</f>
        <v>0.44030190055956581</v>
      </c>
    </row>
    <row r="307" spans="1:9">
      <c r="A307" t="s">
        <v>8</v>
      </c>
      <c r="B307">
        <v>1</v>
      </c>
      <c r="C307">
        <v>3.5000000000000003E-2</v>
      </c>
      <c r="D307">
        <v>185.88</v>
      </c>
      <c r="E307">
        <v>108.096</v>
      </c>
      <c r="F307">
        <v>242.17099999999999</v>
      </c>
      <c r="G307">
        <v>3.3940000000000001</v>
      </c>
    </row>
    <row r="308" spans="1:9">
      <c r="B308">
        <v>2</v>
      </c>
      <c r="C308">
        <v>4.9000000000000002E-2</v>
      </c>
      <c r="D308">
        <v>140.124</v>
      </c>
      <c r="E308">
        <v>90.861999999999995</v>
      </c>
      <c r="F308">
        <v>251.214</v>
      </c>
      <c r="G308">
        <v>4.6929999999999996</v>
      </c>
    </row>
    <row r="309" spans="1:9">
      <c r="B309">
        <v>3</v>
      </c>
      <c r="C309">
        <v>0.05</v>
      </c>
      <c r="D309">
        <v>142.47300000000001</v>
      </c>
      <c r="E309">
        <v>107.215</v>
      </c>
      <c r="F309">
        <v>253.15700000000001</v>
      </c>
      <c r="G309">
        <v>4.8099999999999996</v>
      </c>
    </row>
    <row r="310" spans="1:9">
      <c r="B310">
        <v>4</v>
      </c>
      <c r="C310">
        <v>6.6000000000000003E-2</v>
      </c>
      <c r="D310">
        <v>122.235</v>
      </c>
      <c r="E310">
        <v>55.347000000000001</v>
      </c>
      <c r="F310">
        <v>241.66399999999999</v>
      </c>
      <c r="G310">
        <v>6.3209999999999997</v>
      </c>
    </row>
    <row r="311" spans="1:9">
      <c r="B311">
        <v>5</v>
      </c>
      <c r="C311">
        <v>0.04</v>
      </c>
      <c r="D311">
        <v>145.50399999999999</v>
      </c>
      <c r="E311">
        <v>111.10899999999999</v>
      </c>
      <c r="F311">
        <v>236.482</v>
      </c>
      <c r="G311">
        <v>3.8519999999999999</v>
      </c>
    </row>
    <row r="312" spans="1:9">
      <c r="B312">
        <v>6</v>
      </c>
      <c r="C312">
        <v>5.8000000000000003E-2</v>
      </c>
      <c r="D312">
        <v>135.16499999999999</v>
      </c>
      <c r="E312">
        <v>109.866</v>
      </c>
      <c r="F312">
        <v>189.864</v>
      </c>
      <c r="G312">
        <v>5.5670000000000002</v>
      </c>
    </row>
    <row r="313" spans="1:9">
      <c r="B313">
        <v>7</v>
      </c>
      <c r="C313">
        <v>5.5E-2</v>
      </c>
      <c r="D313">
        <v>134.80199999999999</v>
      </c>
      <c r="E313">
        <v>106.724</v>
      </c>
      <c r="F313">
        <v>213.05099999999999</v>
      </c>
      <c r="G313">
        <v>5.3090000000000002</v>
      </c>
    </row>
    <row r="314" spans="1:9">
      <c r="B314">
        <v>8</v>
      </c>
      <c r="C314">
        <v>4.3999999999999997E-2</v>
      </c>
      <c r="D314">
        <v>138.267</v>
      </c>
      <c r="E314">
        <v>111.54300000000001</v>
      </c>
      <c r="F314">
        <v>191.64699999999999</v>
      </c>
      <c r="G314">
        <v>4.2679999999999998</v>
      </c>
    </row>
    <row r="315" spans="1:9">
      <c r="B315">
        <v>9</v>
      </c>
      <c r="C315">
        <v>6.3E-2</v>
      </c>
      <c r="D315">
        <v>175.47200000000001</v>
      </c>
      <c r="E315">
        <v>99.667000000000002</v>
      </c>
      <c r="F315">
        <v>253.25899999999999</v>
      </c>
      <c r="G315">
        <v>6.0819999999999999</v>
      </c>
    </row>
    <row r="316" spans="1:9">
      <c r="B316">
        <v>10</v>
      </c>
      <c r="C316">
        <v>4.9000000000000002E-2</v>
      </c>
      <c r="D316">
        <v>151.745</v>
      </c>
      <c r="E316">
        <v>109.68300000000001</v>
      </c>
      <c r="F316">
        <v>228.779</v>
      </c>
      <c r="G316">
        <v>4.6580000000000004</v>
      </c>
    </row>
    <row r="317" spans="1:9">
      <c r="B317">
        <v>11</v>
      </c>
      <c r="C317">
        <v>5.3999999999999999E-2</v>
      </c>
      <c r="D317">
        <v>120.242</v>
      </c>
      <c r="E317">
        <v>66.322999999999993</v>
      </c>
      <c r="F317">
        <v>223.38200000000001</v>
      </c>
      <c r="G317">
        <v>5.1459999999999999</v>
      </c>
    </row>
    <row r="318" spans="1:9">
      <c r="B318">
        <v>12</v>
      </c>
      <c r="C318">
        <v>5.1999999999999998E-2</v>
      </c>
      <c r="D318">
        <v>155.167</v>
      </c>
      <c r="E318">
        <v>96.519000000000005</v>
      </c>
      <c r="F318">
        <v>239.494</v>
      </c>
      <c r="G318">
        <v>4.9870000000000001</v>
      </c>
    </row>
    <row r="319" spans="1:9">
      <c r="H319" s="5">
        <f>(G307+G308+G309+G310+G311+G312+G313+G314+G315+G316+G317+G318)/B318</f>
        <v>4.9239166666666669</v>
      </c>
      <c r="I319" s="6">
        <f>STDEV(G307:G318)</f>
        <v>0.85093707259417806</v>
      </c>
    </row>
    <row r="320" spans="1:9">
      <c r="A320" t="s">
        <v>9</v>
      </c>
      <c r="B320">
        <v>1</v>
      </c>
      <c r="C320">
        <v>9.2999999999999999E-2</v>
      </c>
      <c r="D320">
        <v>67.944999999999993</v>
      </c>
      <c r="E320">
        <v>57.176000000000002</v>
      </c>
      <c r="F320">
        <v>86.355000000000004</v>
      </c>
      <c r="G320">
        <v>8.9190000000000005</v>
      </c>
    </row>
    <row r="321" spans="1:9">
      <c r="B321">
        <v>2</v>
      </c>
      <c r="C321">
        <v>8.3000000000000004E-2</v>
      </c>
      <c r="D321">
        <v>78.521000000000001</v>
      </c>
      <c r="E321">
        <v>63.854999999999997</v>
      </c>
      <c r="F321">
        <v>143.32400000000001</v>
      </c>
      <c r="G321">
        <v>7.9720000000000004</v>
      </c>
    </row>
    <row r="322" spans="1:9">
      <c r="B322">
        <v>3</v>
      </c>
      <c r="C322">
        <v>7.8E-2</v>
      </c>
      <c r="D322">
        <v>93.483000000000004</v>
      </c>
      <c r="E322">
        <v>78.195999999999998</v>
      </c>
      <c r="F322">
        <v>129.38900000000001</v>
      </c>
      <c r="G322">
        <v>7.4770000000000003</v>
      </c>
    </row>
    <row r="323" spans="1:9">
      <c r="B323">
        <v>4</v>
      </c>
      <c r="C323">
        <v>8.6999999999999994E-2</v>
      </c>
      <c r="D323">
        <v>91.284999999999997</v>
      </c>
      <c r="E323">
        <v>75.637</v>
      </c>
      <c r="F323">
        <v>153.78700000000001</v>
      </c>
      <c r="G323">
        <v>8.3369999999999997</v>
      </c>
    </row>
    <row r="324" spans="1:9">
      <c r="B324">
        <v>5</v>
      </c>
      <c r="C324">
        <v>8.7999999999999995E-2</v>
      </c>
      <c r="D324">
        <v>102.282</v>
      </c>
      <c r="E324">
        <v>86.558000000000007</v>
      </c>
      <c r="F324">
        <v>172.42500000000001</v>
      </c>
      <c r="G324">
        <v>8.4139999999999997</v>
      </c>
    </row>
    <row r="325" spans="1:9">
      <c r="B325">
        <v>6</v>
      </c>
      <c r="C325">
        <v>8.4000000000000005E-2</v>
      </c>
      <c r="D325">
        <v>129.03200000000001</v>
      </c>
      <c r="E325">
        <v>107.333</v>
      </c>
      <c r="F325">
        <v>215.667</v>
      </c>
      <c r="G325">
        <v>8.0519999999999996</v>
      </c>
    </row>
    <row r="326" spans="1:9">
      <c r="B326">
        <v>7</v>
      </c>
      <c r="C326">
        <v>6.3E-2</v>
      </c>
      <c r="D326">
        <v>137.363</v>
      </c>
      <c r="E326">
        <v>106.533</v>
      </c>
      <c r="F326">
        <v>209.34299999999999</v>
      </c>
      <c r="G326">
        <v>6.0830000000000002</v>
      </c>
    </row>
    <row r="327" spans="1:9">
      <c r="B327">
        <v>8</v>
      </c>
      <c r="C327">
        <v>7.3999999999999996E-2</v>
      </c>
      <c r="D327">
        <v>127.598</v>
      </c>
      <c r="E327">
        <v>100.78700000000001</v>
      </c>
      <c r="F327">
        <v>230.624</v>
      </c>
      <c r="G327">
        <v>7.1</v>
      </c>
    </row>
    <row r="328" spans="1:9">
      <c r="B328">
        <v>9</v>
      </c>
      <c r="C328">
        <v>7.0000000000000007E-2</v>
      </c>
      <c r="D328">
        <v>123.962</v>
      </c>
      <c r="E328">
        <v>94.146000000000001</v>
      </c>
      <c r="F328">
        <v>229.82599999999999</v>
      </c>
      <c r="G328">
        <v>6.6959999999999997</v>
      </c>
    </row>
    <row r="329" spans="1:9">
      <c r="B329">
        <v>10</v>
      </c>
      <c r="C329">
        <v>7.2999999999999995E-2</v>
      </c>
      <c r="D329">
        <v>135.35300000000001</v>
      </c>
      <c r="E329">
        <v>98.391000000000005</v>
      </c>
      <c r="F329">
        <v>231.47300000000001</v>
      </c>
      <c r="G329">
        <v>6.9880000000000004</v>
      </c>
    </row>
    <row r="330" spans="1:9">
      <c r="B330">
        <v>11</v>
      </c>
      <c r="C330">
        <v>7.0999999999999994E-2</v>
      </c>
      <c r="D330">
        <v>137.65799999999999</v>
      </c>
      <c r="E330">
        <v>105.72799999999999</v>
      </c>
      <c r="F330">
        <v>251.667</v>
      </c>
      <c r="G330">
        <v>6.7830000000000004</v>
      </c>
    </row>
    <row r="331" spans="1:9">
      <c r="B331">
        <v>12</v>
      </c>
      <c r="C331">
        <v>7.9000000000000001E-2</v>
      </c>
      <c r="D331">
        <v>162.19300000000001</v>
      </c>
      <c r="E331">
        <v>91.634</v>
      </c>
      <c r="F331">
        <v>242.25399999999999</v>
      </c>
      <c r="G331">
        <v>7.6340000000000003</v>
      </c>
    </row>
    <row r="332" spans="1:9">
      <c r="H332" s="5">
        <f>(G320+G321+G322+G323+G324+G325+G326+G327+G328+G329+G330+G331)/B331</f>
        <v>7.5379166666666668</v>
      </c>
      <c r="I332" s="6">
        <f>STDEV(G320:G331)</f>
        <v>0.83496243337740594</v>
      </c>
    </row>
    <row r="333" spans="1:9">
      <c r="A333" t="s">
        <v>10</v>
      </c>
      <c r="B333">
        <v>1</v>
      </c>
      <c r="C333">
        <v>8.8999999999999996E-2</v>
      </c>
      <c r="D333">
        <v>92.542000000000002</v>
      </c>
      <c r="E333">
        <v>58.536999999999999</v>
      </c>
      <c r="F333">
        <v>211.01499999999999</v>
      </c>
      <c r="G333">
        <v>8.548</v>
      </c>
    </row>
    <row r="334" spans="1:9">
      <c r="B334">
        <v>2</v>
      </c>
      <c r="C334">
        <v>8.5999999999999993E-2</v>
      </c>
      <c r="D334">
        <v>106.43899999999999</v>
      </c>
      <c r="E334">
        <v>75.882000000000005</v>
      </c>
      <c r="F334">
        <v>198.53100000000001</v>
      </c>
      <c r="G334">
        <v>8.2270000000000003</v>
      </c>
    </row>
    <row r="335" spans="1:9">
      <c r="B335">
        <v>3</v>
      </c>
      <c r="C335">
        <v>7.4999999999999997E-2</v>
      </c>
      <c r="D335">
        <v>90.852000000000004</v>
      </c>
      <c r="E335">
        <v>70.525000000000006</v>
      </c>
      <c r="F335">
        <v>225.113</v>
      </c>
      <c r="G335">
        <v>7.2130000000000001</v>
      </c>
    </row>
    <row r="336" spans="1:9">
      <c r="B336">
        <v>4</v>
      </c>
      <c r="C336">
        <v>8.3000000000000004E-2</v>
      </c>
      <c r="D336">
        <v>114.408</v>
      </c>
      <c r="E336">
        <v>85.186000000000007</v>
      </c>
      <c r="F336">
        <v>206.691</v>
      </c>
      <c r="G336">
        <v>8.02</v>
      </c>
    </row>
    <row r="337" spans="1:9">
      <c r="B337">
        <v>5</v>
      </c>
      <c r="C337">
        <v>0.09</v>
      </c>
      <c r="D337">
        <v>110.02800000000001</v>
      </c>
      <c r="E337">
        <v>89.161000000000001</v>
      </c>
      <c r="F337">
        <v>212.13499999999999</v>
      </c>
      <c r="G337">
        <v>8.6449999999999996</v>
      </c>
    </row>
    <row r="338" spans="1:9">
      <c r="B338">
        <v>6</v>
      </c>
      <c r="C338">
        <v>6.8000000000000005E-2</v>
      </c>
      <c r="D338">
        <v>109.837</v>
      </c>
      <c r="E338">
        <v>81.986000000000004</v>
      </c>
      <c r="F338">
        <v>240.30600000000001</v>
      </c>
      <c r="G338">
        <v>6.5830000000000002</v>
      </c>
    </row>
    <row r="339" spans="1:9">
      <c r="B339">
        <v>7</v>
      </c>
      <c r="C339">
        <v>7.1999999999999995E-2</v>
      </c>
      <c r="D339">
        <v>118.283</v>
      </c>
      <c r="E339">
        <v>85.667000000000002</v>
      </c>
      <c r="F339">
        <v>248.44900000000001</v>
      </c>
      <c r="G339">
        <v>6.9539999999999997</v>
      </c>
    </row>
    <row r="340" spans="1:9">
      <c r="B340">
        <v>8</v>
      </c>
      <c r="C340">
        <v>8.2000000000000003E-2</v>
      </c>
      <c r="D340">
        <v>129.452</v>
      </c>
      <c r="E340">
        <v>102.465</v>
      </c>
      <c r="F340">
        <v>249.339</v>
      </c>
      <c r="G340">
        <v>7.8419999999999996</v>
      </c>
    </row>
    <row r="341" spans="1:9">
      <c r="B341">
        <v>9</v>
      </c>
      <c r="C341">
        <v>7.5999999999999998E-2</v>
      </c>
      <c r="D341">
        <v>137.72200000000001</v>
      </c>
      <c r="E341">
        <v>110.997</v>
      </c>
      <c r="F341">
        <v>215.10300000000001</v>
      </c>
      <c r="G341">
        <v>7.3479999999999999</v>
      </c>
    </row>
    <row r="342" spans="1:9">
      <c r="B342">
        <v>10</v>
      </c>
      <c r="C342">
        <v>9.0999999999999998E-2</v>
      </c>
      <c r="D342">
        <v>120.28700000000001</v>
      </c>
      <c r="E342">
        <v>92.78</v>
      </c>
      <c r="F342">
        <v>202.423</v>
      </c>
      <c r="G342">
        <v>8.766</v>
      </c>
    </row>
    <row r="343" spans="1:9">
      <c r="H343" s="5">
        <f>(G333+G334+G335+G336+G337+G338+G339+G340+G341+G342)/B342</f>
        <v>7.8146000000000004</v>
      </c>
      <c r="I343" s="6">
        <f>STDEV(G333:G342)</f>
        <v>0.75885325766360445</v>
      </c>
    </row>
    <row r="344" spans="1:9">
      <c r="A344" t="s">
        <v>11</v>
      </c>
      <c r="B344">
        <v>1</v>
      </c>
      <c r="C344">
        <v>0.08</v>
      </c>
      <c r="D344">
        <v>216.96700000000001</v>
      </c>
      <c r="E344">
        <v>100.18600000000001</v>
      </c>
      <c r="F344">
        <v>253.654</v>
      </c>
      <c r="G344">
        <v>7.7279999999999998</v>
      </c>
    </row>
    <row r="345" spans="1:9">
      <c r="B345">
        <v>2</v>
      </c>
      <c r="C345">
        <v>7.5999999999999998E-2</v>
      </c>
      <c r="D345">
        <v>207.41800000000001</v>
      </c>
      <c r="E345">
        <v>98.602000000000004</v>
      </c>
      <c r="F345">
        <v>253.078</v>
      </c>
      <c r="G345">
        <v>7.3319999999999999</v>
      </c>
    </row>
    <row r="346" spans="1:9">
      <c r="B346">
        <v>3</v>
      </c>
      <c r="C346">
        <v>9.9000000000000005E-2</v>
      </c>
      <c r="D346">
        <v>192.50700000000001</v>
      </c>
      <c r="E346">
        <v>119.288</v>
      </c>
      <c r="F346">
        <v>253.37700000000001</v>
      </c>
      <c r="G346">
        <v>9.4649999999999999</v>
      </c>
    </row>
    <row r="347" spans="1:9">
      <c r="B347">
        <v>4</v>
      </c>
      <c r="C347">
        <v>8.5999999999999993E-2</v>
      </c>
      <c r="D347">
        <v>182.608</v>
      </c>
      <c r="E347">
        <v>52.923999999999999</v>
      </c>
      <c r="F347">
        <v>253.17599999999999</v>
      </c>
      <c r="G347">
        <v>8.3040000000000003</v>
      </c>
    </row>
    <row r="348" spans="1:9">
      <c r="B348">
        <v>5</v>
      </c>
      <c r="C348">
        <v>9.2999999999999999E-2</v>
      </c>
      <c r="D348">
        <v>240.358</v>
      </c>
      <c r="E348">
        <v>121.371</v>
      </c>
      <c r="F348">
        <v>253.75899999999999</v>
      </c>
      <c r="G348">
        <v>8.9580000000000002</v>
      </c>
    </row>
    <row r="349" spans="1:9">
      <c r="B349">
        <v>6</v>
      </c>
      <c r="C349">
        <v>9.4E-2</v>
      </c>
      <c r="D349">
        <v>219.84299999999999</v>
      </c>
      <c r="E349">
        <v>97</v>
      </c>
      <c r="F349">
        <v>253.636</v>
      </c>
      <c r="G349">
        <v>9.0649999999999995</v>
      </c>
    </row>
    <row r="350" spans="1:9">
      <c r="B350">
        <v>7</v>
      </c>
      <c r="C350">
        <v>8.5000000000000006E-2</v>
      </c>
      <c r="D350">
        <v>205.52699999999999</v>
      </c>
      <c r="E350">
        <v>107.732</v>
      </c>
      <c r="F350">
        <v>253.56</v>
      </c>
      <c r="G350">
        <v>8.1820000000000004</v>
      </c>
    </row>
    <row r="351" spans="1:9">
      <c r="B351">
        <v>8</v>
      </c>
      <c r="C351">
        <v>9.2999999999999999E-2</v>
      </c>
      <c r="D351">
        <v>169.86600000000001</v>
      </c>
      <c r="E351">
        <v>97.269000000000005</v>
      </c>
      <c r="F351">
        <v>240.53899999999999</v>
      </c>
      <c r="G351">
        <v>8.9239999999999995</v>
      </c>
    </row>
    <row r="352" spans="1:9">
      <c r="B352">
        <v>9</v>
      </c>
      <c r="C352">
        <v>9.8000000000000004E-2</v>
      </c>
      <c r="D352">
        <v>152.227</v>
      </c>
      <c r="E352">
        <v>76.539000000000001</v>
      </c>
      <c r="F352">
        <v>252.97900000000001</v>
      </c>
      <c r="G352">
        <v>9.4320000000000004</v>
      </c>
    </row>
    <row r="353" spans="1:12">
      <c r="B353">
        <v>10</v>
      </c>
      <c r="C353">
        <v>0.09</v>
      </c>
      <c r="D353">
        <v>154.43100000000001</v>
      </c>
      <c r="E353">
        <v>72.332999999999998</v>
      </c>
      <c r="F353">
        <v>253.41</v>
      </c>
      <c r="G353">
        <v>8.6329999999999991</v>
      </c>
    </row>
    <row r="354" spans="1:12">
      <c r="B354">
        <v>11</v>
      </c>
      <c r="C354">
        <v>9.6000000000000002E-2</v>
      </c>
      <c r="D354">
        <v>129.62799999999999</v>
      </c>
      <c r="E354">
        <v>69.025000000000006</v>
      </c>
      <c r="F354">
        <v>244.03399999999999</v>
      </c>
      <c r="G354">
        <v>9.2569999999999997</v>
      </c>
    </row>
    <row r="355" spans="1:12">
      <c r="B355">
        <v>12</v>
      </c>
      <c r="C355">
        <v>8.5000000000000006E-2</v>
      </c>
      <c r="D355">
        <v>72.629000000000005</v>
      </c>
      <c r="E355">
        <v>47.774999999999999</v>
      </c>
      <c r="F355">
        <v>170.22900000000001</v>
      </c>
      <c r="G355">
        <v>8.1809999999999992</v>
      </c>
    </row>
    <row r="356" spans="1:12">
      <c r="H356" s="5">
        <f>(G344+G345+G346+G347+G348+G349+G350+G351+G352+G353+G354+G355)/B355</f>
        <v>8.6217500000000005</v>
      </c>
      <c r="I356" s="6">
        <f>STDEV(G344:G355)</f>
        <v>0.68244108969866124</v>
      </c>
    </row>
    <row r="357" spans="1:12">
      <c r="A357" t="s">
        <v>12</v>
      </c>
      <c r="B357">
        <v>1</v>
      </c>
      <c r="C357">
        <v>8.4000000000000005E-2</v>
      </c>
      <c r="D357">
        <v>70.168999999999997</v>
      </c>
      <c r="E357">
        <v>55.83</v>
      </c>
      <c r="F357">
        <v>111.467</v>
      </c>
      <c r="G357">
        <v>8.0640000000000001</v>
      </c>
    </row>
    <row r="358" spans="1:12">
      <c r="B358">
        <v>2</v>
      </c>
      <c r="C358">
        <v>8.3000000000000004E-2</v>
      </c>
      <c r="D358">
        <v>69.179000000000002</v>
      </c>
      <c r="E358">
        <v>43.819000000000003</v>
      </c>
      <c r="F358">
        <v>96.05</v>
      </c>
      <c r="G358">
        <v>7.9610000000000003</v>
      </c>
    </row>
    <row r="359" spans="1:12">
      <c r="B359">
        <v>3</v>
      </c>
      <c r="C359">
        <v>0.115</v>
      </c>
      <c r="D359">
        <v>102.208</v>
      </c>
      <c r="E359">
        <v>55.363999999999997</v>
      </c>
      <c r="F359">
        <v>234.80699999999999</v>
      </c>
      <c r="G359">
        <v>11.057</v>
      </c>
    </row>
    <row r="360" spans="1:12">
      <c r="B360">
        <v>4</v>
      </c>
      <c r="C360">
        <v>5.7000000000000002E-2</v>
      </c>
      <c r="D360">
        <v>105.64</v>
      </c>
      <c r="E360">
        <v>73.551000000000002</v>
      </c>
      <c r="F360">
        <v>170.58500000000001</v>
      </c>
      <c r="G360">
        <v>5.5</v>
      </c>
    </row>
    <row r="361" spans="1:12">
      <c r="B361">
        <v>5</v>
      </c>
      <c r="C361">
        <v>0.09</v>
      </c>
      <c r="D361">
        <v>105.152</v>
      </c>
      <c r="E361">
        <v>74.159000000000006</v>
      </c>
      <c r="F361">
        <v>193.54599999999999</v>
      </c>
      <c r="G361">
        <v>8.5969999999999995</v>
      </c>
    </row>
    <row r="362" spans="1:12">
      <c r="B362">
        <v>6</v>
      </c>
      <c r="C362">
        <v>0.106</v>
      </c>
      <c r="D362">
        <v>113.89700000000001</v>
      </c>
      <c r="E362">
        <v>77.147000000000006</v>
      </c>
      <c r="F362">
        <v>193.59800000000001</v>
      </c>
      <c r="G362">
        <v>10.185</v>
      </c>
      <c r="K362">
        <f>AVERAGE(G357:G431)</f>
        <v>8.4958142857142871</v>
      </c>
      <c r="L362">
        <f>STDEV(G357:G431)</f>
        <v>1.5592338353871507</v>
      </c>
    </row>
    <row r="363" spans="1:12">
      <c r="B363">
        <v>7</v>
      </c>
      <c r="C363">
        <v>9.5000000000000001E-2</v>
      </c>
      <c r="D363">
        <v>113.19499999999999</v>
      </c>
      <c r="E363">
        <v>84.016999999999996</v>
      </c>
      <c r="F363">
        <v>241.72300000000001</v>
      </c>
      <c r="G363">
        <v>9.0779999999999994</v>
      </c>
    </row>
    <row r="364" spans="1:12">
      <c r="B364">
        <v>8</v>
      </c>
      <c r="C364">
        <v>7.8E-2</v>
      </c>
      <c r="D364">
        <v>125.268</v>
      </c>
      <c r="E364">
        <v>84.227000000000004</v>
      </c>
      <c r="F364">
        <v>251.71799999999999</v>
      </c>
      <c r="G364">
        <v>7.4770000000000003</v>
      </c>
    </row>
    <row r="365" spans="1:12">
      <c r="B365">
        <v>9</v>
      </c>
      <c r="C365">
        <v>0.105</v>
      </c>
      <c r="D365">
        <v>125.142</v>
      </c>
      <c r="E365">
        <v>90.772999999999996</v>
      </c>
      <c r="F365">
        <v>239.42699999999999</v>
      </c>
      <c r="G365">
        <v>10.122</v>
      </c>
    </row>
    <row r="366" spans="1:12">
      <c r="B366">
        <v>10</v>
      </c>
      <c r="C366">
        <v>6.8000000000000005E-2</v>
      </c>
      <c r="D366">
        <v>119.401</v>
      </c>
      <c r="E366">
        <v>83.418999999999997</v>
      </c>
      <c r="F366">
        <v>237.029</v>
      </c>
      <c r="G366">
        <v>6.5289999999999999</v>
      </c>
    </row>
    <row r="367" spans="1:12">
      <c r="B367">
        <v>11</v>
      </c>
      <c r="C367">
        <v>7.3999999999999996E-2</v>
      </c>
      <c r="D367">
        <v>136.89599999999999</v>
      </c>
      <c r="E367">
        <v>85.197999999999993</v>
      </c>
      <c r="F367">
        <v>253.333</v>
      </c>
      <c r="G367">
        <v>7.0869999999999997</v>
      </c>
    </row>
    <row r="368" spans="1:12">
      <c r="B368">
        <v>12</v>
      </c>
      <c r="C368">
        <v>0.08</v>
      </c>
      <c r="D368">
        <v>140.065</v>
      </c>
      <c r="E368">
        <v>107</v>
      </c>
      <c r="F368">
        <v>232.78399999999999</v>
      </c>
      <c r="G368">
        <v>7.6749999999999998</v>
      </c>
    </row>
    <row r="369" spans="1:9">
      <c r="H369" s="5">
        <f>(G357+G358+G359+G360+G361+G362+G363+G364+G365+G366+G367+G368)/B368</f>
        <v>8.2776666666666667</v>
      </c>
      <c r="I369" s="6">
        <f>STDEV(G357:G368)</f>
        <v>1.619423204462473</v>
      </c>
    </row>
    <row r="370" spans="1:9">
      <c r="A370" t="s">
        <v>13</v>
      </c>
      <c r="B370">
        <v>1</v>
      </c>
      <c r="C370">
        <v>8.1000000000000003E-2</v>
      </c>
      <c r="D370">
        <v>75.11</v>
      </c>
      <c r="E370">
        <v>60.936999999999998</v>
      </c>
      <c r="F370">
        <v>91.299000000000007</v>
      </c>
      <c r="G370">
        <v>7.8259999999999996</v>
      </c>
    </row>
    <row r="371" spans="1:9">
      <c r="B371">
        <v>2</v>
      </c>
      <c r="C371">
        <v>9.0999999999999998E-2</v>
      </c>
      <c r="D371">
        <v>81.058000000000007</v>
      </c>
      <c r="E371">
        <v>57.923999999999999</v>
      </c>
      <c r="F371">
        <v>100.622</v>
      </c>
      <c r="G371">
        <v>8.7539999999999996</v>
      </c>
    </row>
    <row r="372" spans="1:9">
      <c r="B372">
        <v>3</v>
      </c>
      <c r="C372">
        <v>9.4E-2</v>
      </c>
      <c r="D372">
        <v>91.38</v>
      </c>
      <c r="E372">
        <v>59.944000000000003</v>
      </c>
      <c r="F372">
        <v>121.697</v>
      </c>
      <c r="G372">
        <v>9.032</v>
      </c>
    </row>
    <row r="373" spans="1:9">
      <c r="B373">
        <v>4</v>
      </c>
      <c r="C373">
        <v>9.5000000000000001E-2</v>
      </c>
      <c r="D373">
        <v>91.600999999999999</v>
      </c>
      <c r="E373">
        <v>72.480999999999995</v>
      </c>
      <c r="F373">
        <v>117.69199999999999</v>
      </c>
      <c r="G373">
        <v>9.1669999999999998</v>
      </c>
    </row>
    <row r="374" spans="1:9">
      <c r="B374">
        <v>5</v>
      </c>
      <c r="C374">
        <v>0.109</v>
      </c>
      <c r="D374">
        <v>100.563</v>
      </c>
      <c r="E374">
        <v>84.667000000000002</v>
      </c>
      <c r="F374">
        <v>126.637</v>
      </c>
      <c r="G374">
        <v>10.446999999999999</v>
      </c>
    </row>
    <row r="375" spans="1:9">
      <c r="B375">
        <v>6</v>
      </c>
      <c r="C375">
        <v>0.108</v>
      </c>
      <c r="D375">
        <v>103.819</v>
      </c>
      <c r="E375">
        <v>75.459000000000003</v>
      </c>
      <c r="F375">
        <v>142.23099999999999</v>
      </c>
      <c r="G375">
        <v>10.403</v>
      </c>
    </row>
    <row r="376" spans="1:9">
      <c r="B376">
        <v>7</v>
      </c>
      <c r="C376">
        <v>9.8000000000000004E-2</v>
      </c>
      <c r="D376">
        <v>115.443</v>
      </c>
      <c r="E376">
        <v>85.016999999999996</v>
      </c>
      <c r="F376">
        <v>151.375</v>
      </c>
      <c r="G376">
        <v>9.3940000000000001</v>
      </c>
    </row>
    <row r="377" spans="1:9">
      <c r="B377">
        <v>8</v>
      </c>
      <c r="C377">
        <v>0.105</v>
      </c>
      <c r="D377">
        <v>109.47499999999999</v>
      </c>
      <c r="E377">
        <v>77.715999999999994</v>
      </c>
      <c r="F377">
        <v>171.75800000000001</v>
      </c>
      <c r="G377">
        <v>10.066000000000001</v>
      </c>
    </row>
    <row r="378" spans="1:9">
      <c r="B378">
        <v>9</v>
      </c>
      <c r="C378">
        <v>0.106</v>
      </c>
      <c r="D378">
        <v>118.684</v>
      </c>
      <c r="E378">
        <v>93.358999999999995</v>
      </c>
      <c r="F378">
        <v>195.02500000000001</v>
      </c>
      <c r="G378">
        <v>10.153</v>
      </c>
    </row>
    <row r="379" spans="1:9">
      <c r="B379">
        <v>10</v>
      </c>
      <c r="C379">
        <v>0.1</v>
      </c>
      <c r="D379">
        <v>116.496</v>
      </c>
      <c r="E379">
        <v>84.861000000000004</v>
      </c>
      <c r="F379">
        <v>214.7</v>
      </c>
      <c r="G379">
        <v>9.5649999999999995</v>
      </c>
    </row>
    <row r="380" spans="1:9">
      <c r="B380">
        <v>11</v>
      </c>
      <c r="C380">
        <v>7.9000000000000001E-2</v>
      </c>
      <c r="D380">
        <v>104.128</v>
      </c>
      <c r="E380">
        <v>83.233999999999995</v>
      </c>
      <c r="F380">
        <v>135.333</v>
      </c>
      <c r="G380">
        <v>7.577</v>
      </c>
    </row>
    <row r="381" spans="1:9">
      <c r="B381">
        <v>12</v>
      </c>
      <c r="C381">
        <v>0.09</v>
      </c>
      <c r="D381">
        <v>118.535</v>
      </c>
      <c r="E381">
        <v>97.234999999999999</v>
      </c>
      <c r="F381">
        <v>190.16300000000001</v>
      </c>
      <c r="G381">
        <v>8.6519999999999992</v>
      </c>
    </row>
    <row r="382" spans="1:9">
      <c r="H382" s="5">
        <f>AVERAGE(G370:G381)</f>
        <v>9.2530000000000001</v>
      </c>
      <c r="I382" s="6">
        <f>STDEV(G370:G381)</f>
        <v>0.94619208121048737</v>
      </c>
    </row>
    <row r="383" spans="1:9">
      <c r="A383" t="s">
        <v>14</v>
      </c>
      <c r="B383">
        <v>1</v>
      </c>
      <c r="C383">
        <v>6.7000000000000004E-2</v>
      </c>
      <c r="D383">
        <v>69.480999999999995</v>
      </c>
      <c r="E383">
        <v>50.384</v>
      </c>
      <c r="F383">
        <v>86.316999999999993</v>
      </c>
      <c r="G383">
        <v>6.41</v>
      </c>
    </row>
    <row r="384" spans="1:9">
      <c r="B384">
        <v>2</v>
      </c>
      <c r="C384">
        <v>0.09</v>
      </c>
      <c r="D384">
        <v>78.522000000000006</v>
      </c>
      <c r="E384">
        <v>50.332999999999998</v>
      </c>
      <c r="F384">
        <v>103.333</v>
      </c>
      <c r="G384">
        <v>8.6310000000000002</v>
      </c>
    </row>
    <row r="385" spans="1:9">
      <c r="B385">
        <v>3</v>
      </c>
      <c r="C385">
        <v>0.08</v>
      </c>
      <c r="D385">
        <v>78.918999999999997</v>
      </c>
      <c r="E385">
        <v>55.412999999999997</v>
      </c>
      <c r="F385">
        <v>220.721</v>
      </c>
      <c r="G385">
        <v>7.6710000000000003</v>
      </c>
    </row>
    <row r="386" spans="1:9">
      <c r="B386">
        <v>4</v>
      </c>
      <c r="C386">
        <v>0.08</v>
      </c>
      <c r="D386">
        <v>161.18799999999999</v>
      </c>
      <c r="E386">
        <v>99.727000000000004</v>
      </c>
      <c r="F386">
        <v>246.27799999999999</v>
      </c>
      <c r="G386">
        <v>7.6740000000000004</v>
      </c>
    </row>
    <row r="387" spans="1:9">
      <c r="B387">
        <v>5</v>
      </c>
      <c r="C387">
        <v>0.10100000000000001</v>
      </c>
      <c r="D387">
        <v>100.661</v>
      </c>
      <c r="E387">
        <v>67.712000000000003</v>
      </c>
      <c r="F387">
        <v>171.59200000000001</v>
      </c>
      <c r="G387">
        <v>9.74</v>
      </c>
    </row>
    <row r="388" spans="1:9">
      <c r="B388">
        <v>6</v>
      </c>
      <c r="C388">
        <v>8.8999999999999996E-2</v>
      </c>
      <c r="D388">
        <v>108.489</v>
      </c>
      <c r="E388">
        <v>80.287999999999997</v>
      </c>
      <c r="F388">
        <v>155.279</v>
      </c>
      <c r="G388">
        <v>8.5549999999999997</v>
      </c>
    </row>
    <row r="389" spans="1:9">
      <c r="B389">
        <v>7</v>
      </c>
      <c r="C389">
        <v>0.13200000000000001</v>
      </c>
      <c r="D389">
        <v>99.866</v>
      </c>
      <c r="E389">
        <v>66</v>
      </c>
      <c r="F389">
        <v>148.786</v>
      </c>
      <c r="G389">
        <v>12.72</v>
      </c>
    </row>
    <row r="390" spans="1:9">
      <c r="B390">
        <v>8</v>
      </c>
      <c r="C390">
        <v>9.6000000000000002E-2</v>
      </c>
      <c r="D390">
        <v>117.367</v>
      </c>
      <c r="E390">
        <v>91.325999999999993</v>
      </c>
      <c r="F390">
        <v>175.22200000000001</v>
      </c>
      <c r="G390">
        <v>9.2550000000000008</v>
      </c>
    </row>
    <row r="391" spans="1:9">
      <c r="B391">
        <v>9</v>
      </c>
      <c r="C391">
        <v>9.7000000000000003E-2</v>
      </c>
      <c r="D391">
        <v>107.91800000000001</v>
      </c>
      <c r="E391">
        <v>79.519000000000005</v>
      </c>
      <c r="F391">
        <v>177.55199999999999</v>
      </c>
      <c r="G391">
        <v>9.35</v>
      </c>
    </row>
    <row r="392" spans="1:9">
      <c r="B392">
        <v>10</v>
      </c>
      <c r="C392">
        <v>7.6999999999999999E-2</v>
      </c>
      <c r="D392">
        <v>122.155</v>
      </c>
      <c r="E392">
        <v>97.206999999999994</v>
      </c>
      <c r="F392">
        <v>184.696</v>
      </c>
      <c r="G392">
        <v>7.4039999999999999</v>
      </c>
    </row>
    <row r="393" spans="1:9">
      <c r="B393">
        <v>11</v>
      </c>
      <c r="C393">
        <v>9.0999999999999998E-2</v>
      </c>
      <c r="D393">
        <v>123.908</v>
      </c>
      <c r="E393">
        <v>87.667000000000002</v>
      </c>
      <c r="F393">
        <v>184.25899999999999</v>
      </c>
      <c r="G393">
        <v>8.7230000000000008</v>
      </c>
    </row>
    <row r="394" spans="1:9">
      <c r="B394">
        <v>12</v>
      </c>
      <c r="C394">
        <v>8.8999999999999996E-2</v>
      </c>
      <c r="D394">
        <v>116.733</v>
      </c>
      <c r="E394">
        <v>85.91</v>
      </c>
      <c r="F394">
        <v>166.18199999999999</v>
      </c>
      <c r="G394">
        <v>8.5050000000000008</v>
      </c>
    </row>
    <row r="395" spans="1:9">
      <c r="H395" s="5">
        <f>AVERAGE(G383:G394)</f>
        <v>8.719833333333332</v>
      </c>
      <c r="I395" s="6">
        <f>STDEV(G383:G394)</f>
        <v>1.5686525099491362</v>
      </c>
    </row>
    <row r="396" spans="1:9">
      <c r="A396" t="s">
        <v>15</v>
      </c>
      <c r="B396">
        <v>1</v>
      </c>
      <c r="C396">
        <v>0.09</v>
      </c>
      <c r="D396">
        <v>82.801000000000002</v>
      </c>
      <c r="E396">
        <v>61.941000000000003</v>
      </c>
      <c r="F396">
        <v>138.667</v>
      </c>
      <c r="G396">
        <v>8.6199999999999992</v>
      </c>
    </row>
    <row r="397" spans="1:9">
      <c r="B397">
        <v>2</v>
      </c>
      <c r="C397">
        <v>9.5000000000000001E-2</v>
      </c>
      <c r="D397">
        <v>89.501000000000005</v>
      </c>
      <c r="E397">
        <v>68.406000000000006</v>
      </c>
      <c r="F397">
        <v>128.52500000000001</v>
      </c>
      <c r="G397">
        <v>9.1489999999999991</v>
      </c>
    </row>
    <row r="398" spans="1:9">
      <c r="B398">
        <v>3</v>
      </c>
      <c r="C398">
        <v>9.5000000000000001E-2</v>
      </c>
      <c r="D398">
        <v>105.006</v>
      </c>
      <c r="E398">
        <v>73.887</v>
      </c>
      <c r="F398">
        <v>162.52699999999999</v>
      </c>
      <c r="G398">
        <v>9.0879999999999992</v>
      </c>
    </row>
    <row r="399" spans="1:9">
      <c r="B399">
        <v>4</v>
      </c>
      <c r="C399">
        <v>0.104</v>
      </c>
      <c r="D399">
        <v>98.954999999999998</v>
      </c>
      <c r="E399">
        <v>69.747</v>
      </c>
      <c r="F399">
        <v>184.53800000000001</v>
      </c>
      <c r="G399">
        <v>9.968</v>
      </c>
    </row>
    <row r="400" spans="1:9">
      <c r="B400">
        <v>5</v>
      </c>
      <c r="C400">
        <v>9.1999999999999998E-2</v>
      </c>
      <c r="D400">
        <v>113.431</v>
      </c>
      <c r="E400">
        <v>89.754999999999995</v>
      </c>
      <c r="F400">
        <v>202.13499999999999</v>
      </c>
      <c r="G400">
        <v>8.8040000000000003</v>
      </c>
    </row>
    <row r="401" spans="1:9">
      <c r="B401">
        <v>6</v>
      </c>
      <c r="C401">
        <v>8.3000000000000004E-2</v>
      </c>
      <c r="D401">
        <v>123.04600000000001</v>
      </c>
      <c r="E401">
        <v>79.626000000000005</v>
      </c>
      <c r="F401">
        <v>166.09700000000001</v>
      </c>
      <c r="G401">
        <v>7.9749999999999996</v>
      </c>
    </row>
    <row r="402" spans="1:9">
      <c r="B402">
        <v>7</v>
      </c>
      <c r="C402">
        <v>8.3000000000000004E-2</v>
      </c>
      <c r="D402">
        <v>113.432</v>
      </c>
      <c r="E402">
        <v>89.224000000000004</v>
      </c>
      <c r="F402">
        <v>171.321</v>
      </c>
      <c r="G402">
        <v>7.9939999999999998</v>
      </c>
    </row>
    <row r="403" spans="1:9">
      <c r="B403">
        <v>8</v>
      </c>
      <c r="C403">
        <v>8.8999999999999996E-2</v>
      </c>
      <c r="D403">
        <v>117.44</v>
      </c>
      <c r="E403">
        <v>91.867999999999995</v>
      </c>
      <c r="F403">
        <v>161.28399999999999</v>
      </c>
      <c r="G403">
        <v>8.5150000000000006</v>
      </c>
    </row>
    <row r="404" spans="1:9">
      <c r="B404">
        <v>9</v>
      </c>
      <c r="C404">
        <v>8.1000000000000003E-2</v>
      </c>
      <c r="D404">
        <v>126.786</v>
      </c>
      <c r="E404">
        <v>104.504</v>
      </c>
      <c r="F404">
        <v>233.54</v>
      </c>
      <c r="G404">
        <v>7.7850000000000001</v>
      </c>
    </row>
    <row r="405" spans="1:9">
      <c r="B405">
        <v>10</v>
      </c>
      <c r="C405">
        <v>8.2000000000000003E-2</v>
      </c>
      <c r="D405">
        <v>129.696</v>
      </c>
      <c r="E405">
        <v>101.806</v>
      </c>
      <c r="F405">
        <v>194.97800000000001</v>
      </c>
      <c r="G405">
        <v>7.8940000000000001</v>
      </c>
    </row>
    <row r="406" spans="1:9">
      <c r="B406">
        <v>11</v>
      </c>
      <c r="C406">
        <v>8.7999999999999995E-2</v>
      </c>
      <c r="D406">
        <v>110.98</v>
      </c>
      <c r="E406">
        <v>82.38</v>
      </c>
      <c r="F406">
        <v>183.017</v>
      </c>
      <c r="G406">
        <v>8.4770000000000003</v>
      </c>
    </row>
    <row r="407" spans="1:9">
      <c r="B407">
        <v>12</v>
      </c>
      <c r="C407">
        <v>1.6E-2</v>
      </c>
      <c r="D407">
        <v>128.143</v>
      </c>
      <c r="E407">
        <v>102.496</v>
      </c>
      <c r="F407">
        <v>150.23099999999999</v>
      </c>
      <c r="G407">
        <v>1.548</v>
      </c>
    </row>
    <row r="408" spans="1:9">
      <c r="H408" s="5">
        <f>AVERAGE(G396:G407)</f>
        <v>7.9847500000000009</v>
      </c>
      <c r="I408" s="6">
        <f>STDEV(G396:G407)</f>
        <v>2.1231232193505511</v>
      </c>
    </row>
    <row r="409" spans="1:9">
      <c r="A409" t="s">
        <v>16</v>
      </c>
      <c r="B409">
        <v>1</v>
      </c>
      <c r="C409">
        <v>9.5000000000000001E-2</v>
      </c>
      <c r="D409">
        <v>78.834999999999994</v>
      </c>
      <c r="E409">
        <v>59.4</v>
      </c>
      <c r="F409">
        <v>144.15199999999999</v>
      </c>
      <c r="G409">
        <v>9.0890000000000004</v>
      </c>
    </row>
    <row r="410" spans="1:9">
      <c r="B410">
        <v>2</v>
      </c>
      <c r="C410">
        <v>8.7999999999999995E-2</v>
      </c>
      <c r="D410">
        <v>93.9</v>
      </c>
      <c r="E410">
        <v>70.168000000000006</v>
      </c>
      <c r="F410">
        <v>175.369</v>
      </c>
      <c r="G410">
        <v>8.43</v>
      </c>
    </row>
    <row r="411" spans="1:9">
      <c r="B411">
        <v>3</v>
      </c>
      <c r="C411">
        <v>9.4E-2</v>
      </c>
      <c r="D411">
        <v>89.06</v>
      </c>
      <c r="E411">
        <v>60.042000000000002</v>
      </c>
      <c r="F411">
        <v>122.667</v>
      </c>
      <c r="G411">
        <v>8.9949999999999992</v>
      </c>
    </row>
    <row r="412" spans="1:9">
      <c r="B412">
        <v>4</v>
      </c>
      <c r="C412">
        <v>9.2999999999999999E-2</v>
      </c>
      <c r="D412">
        <v>94.778000000000006</v>
      </c>
      <c r="E412">
        <v>72.332999999999998</v>
      </c>
      <c r="F412">
        <v>143</v>
      </c>
      <c r="G412">
        <v>8.94</v>
      </c>
    </row>
    <row r="413" spans="1:9">
      <c r="B413">
        <v>5</v>
      </c>
      <c r="C413">
        <v>9.9000000000000005E-2</v>
      </c>
      <c r="D413">
        <v>111.56699999999999</v>
      </c>
      <c r="E413">
        <v>73.484999999999999</v>
      </c>
      <c r="F413">
        <v>195.78100000000001</v>
      </c>
      <c r="G413">
        <v>9.4809999999999999</v>
      </c>
    </row>
    <row r="414" spans="1:9">
      <c r="B414">
        <v>6</v>
      </c>
      <c r="C414">
        <v>9.8000000000000004E-2</v>
      </c>
      <c r="D414">
        <v>96.494</v>
      </c>
      <c r="E414">
        <v>80.238</v>
      </c>
      <c r="F414">
        <v>161</v>
      </c>
      <c r="G414">
        <v>9.3849999999999998</v>
      </c>
    </row>
    <row r="415" spans="1:9">
      <c r="B415">
        <v>7</v>
      </c>
      <c r="C415">
        <v>6.8000000000000005E-2</v>
      </c>
      <c r="D415">
        <v>124.42</v>
      </c>
      <c r="E415">
        <v>97.509</v>
      </c>
      <c r="F415">
        <v>202.71600000000001</v>
      </c>
      <c r="G415">
        <v>6.5830000000000002</v>
      </c>
    </row>
    <row r="416" spans="1:9">
      <c r="B416">
        <v>8</v>
      </c>
      <c r="C416">
        <v>0.105</v>
      </c>
      <c r="D416">
        <v>132.09299999999999</v>
      </c>
      <c r="E416">
        <v>94</v>
      </c>
      <c r="F416">
        <v>246.04499999999999</v>
      </c>
      <c r="G416">
        <v>10.071</v>
      </c>
    </row>
    <row r="417" spans="1:9">
      <c r="B417">
        <v>9</v>
      </c>
      <c r="C417">
        <v>8.8999999999999996E-2</v>
      </c>
      <c r="D417">
        <v>140.73699999999999</v>
      </c>
      <c r="E417">
        <v>90.138999999999996</v>
      </c>
      <c r="F417">
        <v>221.91499999999999</v>
      </c>
      <c r="G417">
        <v>8.5259999999999998</v>
      </c>
    </row>
    <row r="418" spans="1:9">
      <c r="B418">
        <v>10</v>
      </c>
      <c r="C418">
        <v>0.112</v>
      </c>
      <c r="D418">
        <v>123.517</v>
      </c>
      <c r="E418">
        <v>90.674000000000007</v>
      </c>
      <c r="F418">
        <v>234.672</v>
      </c>
      <c r="G418">
        <v>10.727</v>
      </c>
    </row>
    <row r="419" spans="1:9">
      <c r="B419">
        <v>11</v>
      </c>
      <c r="C419">
        <v>0.105</v>
      </c>
      <c r="D419">
        <v>99.161000000000001</v>
      </c>
      <c r="E419">
        <v>78.938999999999993</v>
      </c>
      <c r="F419">
        <v>189.667</v>
      </c>
      <c r="G419">
        <v>10.077</v>
      </c>
    </row>
    <row r="420" spans="1:9">
      <c r="B420">
        <v>12</v>
      </c>
      <c r="C420">
        <v>8.8999999999999996E-2</v>
      </c>
      <c r="D420">
        <v>129.45500000000001</v>
      </c>
      <c r="E420">
        <v>98.557000000000002</v>
      </c>
      <c r="F420">
        <v>218.60900000000001</v>
      </c>
      <c r="G420">
        <v>8.51</v>
      </c>
    </row>
    <row r="421" spans="1:9">
      <c r="H421" s="5">
        <f>AVERAGE(G409:G420)</f>
        <v>9.0678333333333327</v>
      </c>
      <c r="I421" s="6">
        <f>STDEV(G409:G420)</f>
        <v>1.0555902987370993</v>
      </c>
    </row>
    <row r="422" spans="1:9">
      <c r="A422" t="s">
        <v>17</v>
      </c>
      <c r="B422">
        <v>1</v>
      </c>
      <c r="C422">
        <v>0.10199999999999999</v>
      </c>
      <c r="D422">
        <v>92.792000000000002</v>
      </c>
      <c r="E422">
        <v>59.176000000000002</v>
      </c>
      <c r="F422">
        <v>135.244</v>
      </c>
      <c r="G422">
        <v>9.8160000000000007</v>
      </c>
    </row>
    <row r="423" spans="1:9">
      <c r="B423">
        <v>2</v>
      </c>
      <c r="C423">
        <v>0.08</v>
      </c>
      <c r="D423">
        <v>105.07899999999999</v>
      </c>
      <c r="E423">
        <v>68.369</v>
      </c>
      <c r="F423">
        <v>230.333</v>
      </c>
      <c r="G423">
        <v>7.7060000000000004</v>
      </c>
    </row>
    <row r="424" spans="1:9">
      <c r="B424">
        <v>3</v>
      </c>
      <c r="C424">
        <v>9.5000000000000001E-2</v>
      </c>
      <c r="D424">
        <v>106.129</v>
      </c>
      <c r="E424">
        <v>69.766000000000005</v>
      </c>
      <c r="F424">
        <v>178.51300000000001</v>
      </c>
      <c r="G424">
        <v>9.1419999999999995</v>
      </c>
    </row>
    <row r="425" spans="1:9">
      <c r="B425">
        <v>4</v>
      </c>
      <c r="C425">
        <v>7.5999999999999998E-2</v>
      </c>
      <c r="D425">
        <v>115.91</v>
      </c>
      <c r="E425">
        <v>84.305000000000007</v>
      </c>
      <c r="F425">
        <v>193.43199999999999</v>
      </c>
      <c r="G425">
        <v>7.3460000000000001</v>
      </c>
    </row>
    <row r="426" spans="1:9">
      <c r="B426">
        <v>5</v>
      </c>
      <c r="C426">
        <v>0.08</v>
      </c>
      <c r="D426">
        <v>134.23599999999999</v>
      </c>
      <c r="E426">
        <v>106.279</v>
      </c>
      <c r="F426">
        <v>209.12299999999999</v>
      </c>
      <c r="G426">
        <v>7.6890000000000001</v>
      </c>
    </row>
    <row r="427" spans="1:9">
      <c r="B427">
        <v>6</v>
      </c>
      <c r="C427">
        <v>7.4999999999999997E-2</v>
      </c>
      <c r="D427">
        <v>132.90700000000001</v>
      </c>
      <c r="E427">
        <v>102.62</v>
      </c>
      <c r="F427">
        <v>247.26</v>
      </c>
      <c r="G427">
        <v>7.1680000000000001</v>
      </c>
    </row>
    <row r="428" spans="1:9">
      <c r="B428">
        <v>7</v>
      </c>
      <c r="C428">
        <v>5.3999999999999999E-2</v>
      </c>
      <c r="D428">
        <v>83.79</v>
      </c>
      <c r="E428">
        <v>59.502000000000002</v>
      </c>
      <c r="F428">
        <v>175.667</v>
      </c>
      <c r="G428">
        <v>5.1740000000000004</v>
      </c>
    </row>
    <row r="429" spans="1:9">
      <c r="B429">
        <v>8</v>
      </c>
      <c r="C429">
        <v>7.9000000000000001E-2</v>
      </c>
      <c r="D429">
        <v>133.78700000000001</v>
      </c>
      <c r="E429">
        <v>68.536000000000001</v>
      </c>
      <c r="F429">
        <v>236.59100000000001</v>
      </c>
      <c r="G429">
        <v>7.5750000000000002</v>
      </c>
    </row>
    <row r="430" spans="1:9">
      <c r="B430">
        <v>9</v>
      </c>
      <c r="C430">
        <v>7.4999999999999997E-2</v>
      </c>
      <c r="D430">
        <v>125.68600000000001</v>
      </c>
      <c r="E430">
        <v>75.561000000000007</v>
      </c>
      <c r="F430">
        <v>222.524</v>
      </c>
      <c r="G430">
        <v>7.16</v>
      </c>
    </row>
    <row r="431" spans="1:9">
      <c r="B431">
        <v>10</v>
      </c>
      <c r="C431">
        <v>6.6000000000000003E-2</v>
      </c>
      <c r="D431">
        <v>141.977</v>
      </c>
      <c r="E431">
        <v>76.332999999999998</v>
      </c>
      <c r="F431">
        <v>233.333</v>
      </c>
      <c r="G431">
        <v>6.2939999999999996</v>
      </c>
    </row>
    <row r="432" spans="1:9">
      <c r="H432" s="5">
        <f>AVERAGE(G422:G431)</f>
        <v>7.5070000000000006</v>
      </c>
      <c r="I432" s="6">
        <f>STDEV(G422:G431)</f>
        <v>1.3020310629508332</v>
      </c>
    </row>
    <row r="433" spans="1:9">
      <c r="A433" t="s">
        <v>18</v>
      </c>
      <c r="B433">
        <v>1</v>
      </c>
      <c r="C433">
        <v>3.5999999999999997E-2</v>
      </c>
      <c r="D433">
        <v>104.114</v>
      </c>
      <c r="E433">
        <v>84.784999999999997</v>
      </c>
      <c r="F433">
        <v>200.524</v>
      </c>
      <c r="G433">
        <v>3.4540000000000002</v>
      </c>
    </row>
    <row r="434" spans="1:9">
      <c r="B434">
        <v>2</v>
      </c>
      <c r="C434">
        <v>2.8000000000000001E-2</v>
      </c>
      <c r="D434">
        <v>113.97499999999999</v>
      </c>
      <c r="E434">
        <v>98.667000000000002</v>
      </c>
      <c r="F434">
        <v>178.51300000000001</v>
      </c>
      <c r="G434">
        <v>2.6520000000000001</v>
      </c>
    </row>
    <row r="435" spans="1:9">
      <c r="B435">
        <v>3</v>
      </c>
      <c r="C435">
        <v>3.2000000000000001E-2</v>
      </c>
      <c r="D435">
        <v>145.828</v>
      </c>
      <c r="E435">
        <v>103.371</v>
      </c>
      <c r="F435">
        <v>230.59700000000001</v>
      </c>
      <c r="G435">
        <v>3.0390000000000001</v>
      </c>
    </row>
    <row r="436" spans="1:9">
      <c r="B436">
        <v>4</v>
      </c>
      <c r="C436">
        <v>2.9000000000000001E-2</v>
      </c>
      <c r="D436">
        <v>140.91999999999999</v>
      </c>
      <c r="E436">
        <v>58.106999999999999</v>
      </c>
      <c r="F436">
        <v>223.97300000000001</v>
      </c>
      <c r="G436">
        <v>2.8239999999999998</v>
      </c>
    </row>
    <row r="437" spans="1:9">
      <c r="B437">
        <v>5</v>
      </c>
      <c r="C437">
        <v>2.8000000000000001E-2</v>
      </c>
      <c r="D437">
        <v>117.96</v>
      </c>
      <c r="E437">
        <v>99.340999999999994</v>
      </c>
      <c r="F437">
        <v>141.35</v>
      </c>
      <c r="G437">
        <v>2.702</v>
      </c>
    </row>
    <row r="438" spans="1:9">
      <c r="B438">
        <v>6</v>
      </c>
      <c r="C438">
        <v>2.1000000000000001E-2</v>
      </c>
      <c r="D438">
        <v>145.54300000000001</v>
      </c>
      <c r="E438">
        <v>98.480999999999995</v>
      </c>
      <c r="F438">
        <v>206.01300000000001</v>
      </c>
      <c r="G438">
        <v>1.9730000000000001</v>
      </c>
    </row>
    <row r="439" spans="1:9">
      <c r="B439">
        <v>7</v>
      </c>
      <c r="C439">
        <v>3.2000000000000001E-2</v>
      </c>
      <c r="D439">
        <v>139.23400000000001</v>
      </c>
      <c r="E439">
        <v>119.842</v>
      </c>
      <c r="F439">
        <v>205.667</v>
      </c>
      <c r="G439">
        <v>3.0539999999999998</v>
      </c>
    </row>
    <row r="440" spans="1:9">
      <c r="B440">
        <v>8</v>
      </c>
      <c r="C440">
        <v>0.03</v>
      </c>
      <c r="D440">
        <v>128.94900000000001</v>
      </c>
      <c r="E440">
        <v>107.81399999999999</v>
      </c>
      <c r="F440">
        <v>168.65</v>
      </c>
      <c r="G440">
        <v>2.9140000000000001</v>
      </c>
    </row>
    <row r="441" spans="1:9">
      <c r="B441">
        <v>9</v>
      </c>
      <c r="C441">
        <v>1.9E-2</v>
      </c>
      <c r="D441">
        <v>118.425</v>
      </c>
      <c r="E441">
        <v>92.251999999999995</v>
      </c>
      <c r="F441">
        <v>216.39</v>
      </c>
      <c r="G441">
        <v>1.8440000000000001</v>
      </c>
    </row>
    <row r="442" spans="1:9">
      <c r="B442">
        <v>10</v>
      </c>
      <c r="C442">
        <v>3.1E-2</v>
      </c>
      <c r="D442">
        <v>157.48500000000001</v>
      </c>
      <c r="E442">
        <v>112.29600000000001</v>
      </c>
      <c r="F442">
        <v>240.251</v>
      </c>
      <c r="G442">
        <v>2.9780000000000002</v>
      </c>
    </row>
    <row r="443" spans="1:9">
      <c r="B443">
        <v>11</v>
      </c>
      <c r="C443">
        <v>1.4999999999999999E-2</v>
      </c>
      <c r="D443">
        <v>141.251</v>
      </c>
      <c r="E443">
        <v>127.02200000000001</v>
      </c>
      <c r="F443">
        <v>158.036</v>
      </c>
      <c r="G443">
        <v>1.484</v>
      </c>
    </row>
    <row r="444" spans="1:9">
      <c r="B444">
        <v>12</v>
      </c>
      <c r="C444">
        <v>2.8000000000000001E-2</v>
      </c>
      <c r="D444">
        <v>125.068</v>
      </c>
      <c r="E444">
        <v>104.833</v>
      </c>
      <c r="F444">
        <v>215.684</v>
      </c>
      <c r="G444">
        <v>2.7</v>
      </c>
    </row>
    <row r="445" spans="1:9">
      <c r="H445" s="5">
        <f>AVERAGE(G433:G444)</f>
        <v>2.6348333333333334</v>
      </c>
      <c r="I445" s="6">
        <f>STDEV(G433:G444)</f>
        <v>0.57512667906270665</v>
      </c>
    </row>
    <row r="446" spans="1:9">
      <c r="A446" t="s">
        <v>19</v>
      </c>
      <c r="B446">
        <v>1</v>
      </c>
      <c r="C446">
        <v>2.1999999999999999E-2</v>
      </c>
      <c r="D446">
        <v>110.215</v>
      </c>
      <c r="E446">
        <v>98.052000000000007</v>
      </c>
      <c r="F446">
        <v>140.93899999999999</v>
      </c>
      <c r="G446">
        <v>2.1480000000000001</v>
      </c>
    </row>
    <row r="447" spans="1:9">
      <c r="B447">
        <v>2</v>
      </c>
      <c r="C447">
        <v>2.5999999999999999E-2</v>
      </c>
      <c r="D447">
        <v>128.62899999999999</v>
      </c>
      <c r="E447">
        <v>100.349</v>
      </c>
      <c r="F447">
        <v>179.749</v>
      </c>
      <c r="G447">
        <v>2.5339999999999998</v>
      </c>
    </row>
    <row r="448" spans="1:9">
      <c r="B448">
        <v>3</v>
      </c>
      <c r="C448">
        <v>2.1999999999999999E-2</v>
      </c>
      <c r="D448">
        <v>139.79</v>
      </c>
      <c r="E448">
        <v>93.366</v>
      </c>
      <c r="F448">
        <v>208.43299999999999</v>
      </c>
      <c r="G448">
        <v>2.145</v>
      </c>
    </row>
    <row r="449" spans="1:9">
      <c r="B449">
        <v>4</v>
      </c>
      <c r="C449">
        <v>0.03</v>
      </c>
      <c r="D449">
        <v>129.86600000000001</v>
      </c>
      <c r="E449">
        <v>112.289</v>
      </c>
      <c r="F449">
        <v>171</v>
      </c>
      <c r="G449">
        <v>2.839</v>
      </c>
    </row>
    <row r="450" spans="1:9">
      <c r="B450">
        <v>5</v>
      </c>
      <c r="C450">
        <v>1.9E-2</v>
      </c>
      <c r="D450">
        <v>137.40100000000001</v>
      </c>
      <c r="E450">
        <v>107.47199999999999</v>
      </c>
      <c r="F450">
        <v>211.083</v>
      </c>
      <c r="G450">
        <v>1.782</v>
      </c>
    </row>
    <row r="451" spans="1:9">
      <c r="B451">
        <v>6</v>
      </c>
      <c r="C451">
        <v>3.5999999999999997E-2</v>
      </c>
      <c r="D451">
        <v>126.91200000000001</v>
      </c>
      <c r="E451">
        <v>99.796000000000006</v>
      </c>
      <c r="F451">
        <v>225.35</v>
      </c>
      <c r="G451">
        <v>3.47</v>
      </c>
    </row>
    <row r="452" spans="1:9">
      <c r="B452">
        <v>7</v>
      </c>
      <c r="C452">
        <v>0.03</v>
      </c>
      <c r="D452">
        <v>130.93799999999999</v>
      </c>
      <c r="E452">
        <v>116.874</v>
      </c>
      <c r="F452">
        <v>144.53800000000001</v>
      </c>
      <c r="G452">
        <v>2.8330000000000002</v>
      </c>
    </row>
    <row r="453" spans="1:9">
      <c r="B453">
        <v>8</v>
      </c>
      <c r="C453">
        <v>2.3E-2</v>
      </c>
      <c r="D453">
        <v>148.12700000000001</v>
      </c>
      <c r="E453">
        <v>111.333</v>
      </c>
      <c r="F453">
        <v>236.56200000000001</v>
      </c>
      <c r="G453">
        <v>2.2149999999999999</v>
      </c>
    </row>
    <row r="454" spans="1:9">
      <c r="H454" s="5">
        <f>AVERAGE(G446:G453)</f>
        <v>2.4957500000000001</v>
      </c>
      <c r="I454" s="6">
        <f>STDEV(G446:G453)</f>
        <v>0.53644324689836165</v>
      </c>
    </row>
    <row r="455" spans="1:9">
      <c r="A455" t="s">
        <v>20</v>
      </c>
      <c r="B455">
        <v>1</v>
      </c>
      <c r="C455">
        <v>4.8000000000000001E-2</v>
      </c>
      <c r="D455">
        <v>107.07</v>
      </c>
      <c r="E455">
        <v>79.332999999999998</v>
      </c>
      <c r="F455">
        <v>219.52699999999999</v>
      </c>
      <c r="G455">
        <v>4.6550000000000002</v>
      </c>
    </row>
    <row r="456" spans="1:9">
      <c r="B456">
        <v>2</v>
      </c>
      <c r="C456">
        <v>3.7999999999999999E-2</v>
      </c>
      <c r="D456">
        <v>130.43700000000001</v>
      </c>
      <c r="E456">
        <v>100.32599999999999</v>
      </c>
      <c r="F456">
        <v>202.27600000000001</v>
      </c>
      <c r="G456">
        <v>3.6850000000000001</v>
      </c>
    </row>
    <row r="457" spans="1:9">
      <c r="B457">
        <v>3</v>
      </c>
      <c r="C457">
        <v>4.9000000000000002E-2</v>
      </c>
      <c r="D457">
        <v>128.22</v>
      </c>
      <c r="E457">
        <v>100.114</v>
      </c>
      <c r="F457">
        <v>239.93100000000001</v>
      </c>
      <c r="G457">
        <v>4.702</v>
      </c>
    </row>
    <row r="458" spans="1:9">
      <c r="B458">
        <v>4</v>
      </c>
      <c r="C458">
        <v>5.8000000000000003E-2</v>
      </c>
      <c r="D458">
        <v>114.65600000000001</v>
      </c>
      <c r="E458">
        <v>87.76</v>
      </c>
      <c r="F458">
        <v>214.19200000000001</v>
      </c>
      <c r="G458">
        <v>5.5880000000000001</v>
      </c>
    </row>
    <row r="459" spans="1:9">
      <c r="B459">
        <v>5</v>
      </c>
      <c r="C459">
        <v>5.5E-2</v>
      </c>
      <c r="D459">
        <v>123.292</v>
      </c>
      <c r="E459">
        <v>96.510999999999996</v>
      </c>
      <c r="F459">
        <v>212.89099999999999</v>
      </c>
      <c r="G459">
        <v>5.3079999999999998</v>
      </c>
    </row>
    <row r="460" spans="1:9">
      <c r="B460">
        <v>6</v>
      </c>
      <c r="C460">
        <v>0.06</v>
      </c>
      <c r="D460">
        <v>118.52800000000001</v>
      </c>
      <c r="E460">
        <v>90.533000000000001</v>
      </c>
      <c r="F460">
        <v>163.11500000000001</v>
      </c>
      <c r="G460">
        <v>5.78</v>
      </c>
    </row>
    <row r="461" spans="1:9">
      <c r="B461">
        <v>7</v>
      </c>
      <c r="C461">
        <v>4.7E-2</v>
      </c>
      <c r="D461">
        <v>138.875</v>
      </c>
      <c r="E461">
        <v>115.092</v>
      </c>
      <c r="F461">
        <v>221.15600000000001</v>
      </c>
      <c r="G461">
        <v>4.508</v>
      </c>
    </row>
    <row r="462" spans="1:9">
      <c r="B462">
        <v>8</v>
      </c>
      <c r="C462">
        <v>4.9000000000000002E-2</v>
      </c>
      <c r="D462">
        <v>117.738</v>
      </c>
      <c r="E462">
        <v>101.10899999999999</v>
      </c>
      <c r="F462">
        <v>168</v>
      </c>
      <c r="G462">
        <v>4.6719999999999997</v>
      </c>
    </row>
    <row r="463" spans="1:9">
      <c r="H463" s="5">
        <f>AVERAGE(G455:G462)</f>
        <v>4.8622499999999995</v>
      </c>
      <c r="I463" s="6">
        <f>STDEV(G455:G462)</f>
        <v>0.67442139222130415</v>
      </c>
    </row>
    <row r="464" spans="1:9">
      <c r="A464" t="s">
        <v>21</v>
      </c>
      <c r="B464">
        <v>1</v>
      </c>
      <c r="C464">
        <v>8.5999999999999993E-2</v>
      </c>
      <c r="D464">
        <v>85.834999999999994</v>
      </c>
      <c r="E464">
        <v>70</v>
      </c>
      <c r="F464">
        <v>129.999</v>
      </c>
      <c r="G464">
        <v>8.2149999999999999</v>
      </c>
    </row>
    <row r="465" spans="1:9">
      <c r="B465">
        <v>2</v>
      </c>
      <c r="C465">
        <v>7.2999999999999995E-2</v>
      </c>
      <c r="D465">
        <v>93.671000000000006</v>
      </c>
      <c r="E465">
        <v>65.507000000000005</v>
      </c>
      <c r="F465">
        <v>184.149</v>
      </c>
      <c r="G465">
        <v>6.9729999999999999</v>
      </c>
    </row>
    <row r="466" spans="1:9">
      <c r="B466">
        <v>3</v>
      </c>
      <c r="C466">
        <v>9.2999999999999999E-2</v>
      </c>
      <c r="D466">
        <v>103.318</v>
      </c>
      <c r="E466">
        <v>83.843000000000004</v>
      </c>
      <c r="F466">
        <v>127.648</v>
      </c>
      <c r="G466">
        <v>8.9260000000000002</v>
      </c>
    </row>
    <row r="467" spans="1:9">
      <c r="B467">
        <v>4</v>
      </c>
      <c r="C467">
        <v>5.7000000000000002E-2</v>
      </c>
      <c r="D467">
        <v>130.745</v>
      </c>
      <c r="E467">
        <v>103.44</v>
      </c>
      <c r="F467">
        <v>187.97300000000001</v>
      </c>
      <c r="G467">
        <v>5.5019999999999998</v>
      </c>
    </row>
    <row r="468" spans="1:9">
      <c r="B468">
        <v>5</v>
      </c>
      <c r="C468">
        <v>8.7999999999999995E-2</v>
      </c>
      <c r="D468">
        <v>120.691</v>
      </c>
      <c r="E468">
        <v>101.85899999999999</v>
      </c>
      <c r="F468">
        <v>181.285</v>
      </c>
      <c r="G468">
        <v>8.4879999999999995</v>
      </c>
    </row>
    <row r="469" spans="1:9">
      <c r="B469">
        <v>6</v>
      </c>
      <c r="C469">
        <v>9.6000000000000002E-2</v>
      </c>
      <c r="D469">
        <v>131.80199999999999</v>
      </c>
      <c r="E469">
        <v>98.063999999999993</v>
      </c>
      <c r="F469">
        <v>249.518</v>
      </c>
      <c r="G469">
        <v>9.2629999999999999</v>
      </c>
    </row>
    <row r="470" spans="1:9">
      <c r="B470">
        <v>7</v>
      </c>
      <c r="C470">
        <v>8.5000000000000006E-2</v>
      </c>
      <c r="D470">
        <v>112.42100000000001</v>
      </c>
      <c r="E470">
        <v>82.558000000000007</v>
      </c>
      <c r="F470">
        <v>221.14699999999999</v>
      </c>
      <c r="G470">
        <v>8.1310000000000002</v>
      </c>
    </row>
    <row r="471" spans="1:9">
      <c r="B471">
        <v>8</v>
      </c>
      <c r="C471">
        <v>8.6999999999999994E-2</v>
      </c>
      <c r="D471">
        <v>120.178</v>
      </c>
      <c r="E471">
        <v>87.114999999999995</v>
      </c>
      <c r="F471">
        <v>167.428</v>
      </c>
      <c r="G471">
        <v>8.4</v>
      </c>
    </row>
    <row r="472" spans="1:9">
      <c r="B472">
        <v>9</v>
      </c>
      <c r="C472">
        <v>7.3999999999999996E-2</v>
      </c>
      <c r="D472">
        <v>122.679</v>
      </c>
      <c r="E472">
        <v>87.388999999999996</v>
      </c>
      <c r="F472">
        <v>188.661</v>
      </c>
      <c r="G472">
        <v>7.0659999999999998</v>
      </c>
    </row>
    <row r="473" spans="1:9">
      <c r="B473">
        <v>10</v>
      </c>
      <c r="C473">
        <v>8.8999999999999996E-2</v>
      </c>
      <c r="D473">
        <v>109.557</v>
      </c>
      <c r="E473">
        <v>74.974000000000004</v>
      </c>
      <c r="F473">
        <v>154.19399999999999</v>
      </c>
      <c r="G473">
        <v>8.5259999999999998</v>
      </c>
    </row>
    <row r="474" spans="1:9">
      <c r="B474">
        <v>11</v>
      </c>
      <c r="C474">
        <v>8.3000000000000004E-2</v>
      </c>
      <c r="D474">
        <v>116.41500000000001</v>
      </c>
      <c r="E474">
        <v>88</v>
      </c>
      <c r="F474">
        <v>157.18600000000001</v>
      </c>
      <c r="G474">
        <v>7.9569999999999999</v>
      </c>
    </row>
    <row r="475" spans="1:9">
      <c r="B475">
        <v>12</v>
      </c>
      <c r="C475">
        <v>9.1999999999999998E-2</v>
      </c>
      <c r="D475">
        <v>103.83</v>
      </c>
      <c r="E475">
        <v>76.236000000000004</v>
      </c>
      <c r="F475">
        <v>144.58500000000001</v>
      </c>
      <c r="G475">
        <v>8.8409999999999993</v>
      </c>
    </row>
    <row r="476" spans="1:9">
      <c r="H476" s="5">
        <f>AVERAGE(G464:G475)</f>
        <v>8.0239999999999991</v>
      </c>
      <c r="I476" s="6">
        <f>STDEV(G464:G475)</f>
        <v>1.0470807036709402</v>
      </c>
    </row>
    <row r="477" spans="1:9">
      <c r="A477" t="s">
        <v>22</v>
      </c>
      <c r="B477">
        <v>1</v>
      </c>
      <c r="C477">
        <v>0.09</v>
      </c>
      <c r="D477">
        <v>78.733000000000004</v>
      </c>
      <c r="E477">
        <v>61.656999999999996</v>
      </c>
      <c r="F477">
        <v>169.36699999999999</v>
      </c>
      <c r="G477">
        <v>8.6379999999999999</v>
      </c>
    </row>
    <row r="478" spans="1:9">
      <c r="B478">
        <v>2</v>
      </c>
      <c r="C478">
        <v>0.08</v>
      </c>
      <c r="D478">
        <v>74.816999999999993</v>
      </c>
      <c r="E478">
        <v>55.728999999999999</v>
      </c>
      <c r="F478">
        <v>101.149</v>
      </c>
      <c r="G478">
        <v>7.6379999999999999</v>
      </c>
    </row>
    <row r="479" spans="1:9">
      <c r="B479">
        <v>3</v>
      </c>
      <c r="C479">
        <v>7.6999999999999999E-2</v>
      </c>
      <c r="D479">
        <v>112.274</v>
      </c>
      <c r="E479">
        <v>85.835999999999999</v>
      </c>
      <c r="F479">
        <v>230</v>
      </c>
      <c r="G479">
        <v>7.4020000000000001</v>
      </c>
    </row>
    <row r="480" spans="1:9">
      <c r="B480">
        <v>4</v>
      </c>
      <c r="C480">
        <v>8.7999999999999995E-2</v>
      </c>
      <c r="D480">
        <v>104.328</v>
      </c>
      <c r="E480">
        <v>81.370999999999995</v>
      </c>
      <c r="F480">
        <v>159.82300000000001</v>
      </c>
      <c r="G480">
        <v>8.4909999999999997</v>
      </c>
    </row>
    <row r="481" spans="1:9">
      <c r="B481">
        <v>5</v>
      </c>
      <c r="C481">
        <v>8.3000000000000004E-2</v>
      </c>
      <c r="D481">
        <v>99.426000000000002</v>
      </c>
      <c r="E481">
        <v>77.739999999999995</v>
      </c>
      <c r="F481">
        <v>183.04</v>
      </c>
      <c r="G481">
        <v>7.9950000000000001</v>
      </c>
    </row>
    <row r="482" spans="1:9">
      <c r="B482">
        <v>6</v>
      </c>
      <c r="C482">
        <v>8.2000000000000003E-2</v>
      </c>
      <c r="D482">
        <v>103.084</v>
      </c>
      <c r="E482">
        <v>74.332999999999998</v>
      </c>
      <c r="F482">
        <v>182.48099999999999</v>
      </c>
      <c r="G482">
        <v>7.9119999999999999</v>
      </c>
    </row>
    <row r="483" spans="1:9">
      <c r="B483">
        <v>7</v>
      </c>
      <c r="C483">
        <v>7.9000000000000001E-2</v>
      </c>
      <c r="D483">
        <v>103.97499999999999</v>
      </c>
      <c r="E483">
        <v>75</v>
      </c>
      <c r="F483">
        <v>184.55699999999999</v>
      </c>
      <c r="G483">
        <v>7.5750000000000002</v>
      </c>
    </row>
    <row r="484" spans="1:9">
      <c r="B484">
        <v>8</v>
      </c>
      <c r="C484">
        <v>9.7000000000000003E-2</v>
      </c>
      <c r="D484">
        <v>127.47</v>
      </c>
      <c r="E484">
        <v>84.522999999999996</v>
      </c>
      <c r="F484">
        <v>246.71299999999999</v>
      </c>
      <c r="G484">
        <v>9.3469999999999995</v>
      </c>
    </row>
    <row r="485" spans="1:9">
      <c r="B485">
        <v>9</v>
      </c>
      <c r="C485">
        <v>8.6999999999999994E-2</v>
      </c>
      <c r="D485">
        <v>131.46600000000001</v>
      </c>
      <c r="E485">
        <v>87.813000000000002</v>
      </c>
      <c r="F485">
        <v>253.23</v>
      </c>
      <c r="G485">
        <v>8.3919999999999995</v>
      </c>
    </row>
    <row r="486" spans="1:9">
      <c r="B486">
        <v>10</v>
      </c>
      <c r="C486">
        <v>7.0999999999999994E-2</v>
      </c>
      <c r="D486">
        <v>104.52</v>
      </c>
      <c r="E486">
        <v>65.811999999999998</v>
      </c>
      <c r="F486">
        <v>161.00299999999999</v>
      </c>
      <c r="G486">
        <v>6.8579999999999997</v>
      </c>
    </row>
    <row r="487" spans="1:9">
      <c r="B487">
        <v>11</v>
      </c>
      <c r="C487">
        <v>8.2000000000000003E-2</v>
      </c>
      <c r="D487">
        <v>123.28</v>
      </c>
      <c r="E487">
        <v>101.07299999999999</v>
      </c>
      <c r="F487">
        <v>164.31399999999999</v>
      </c>
      <c r="G487">
        <v>7.9269999999999996</v>
      </c>
    </row>
    <row r="488" spans="1:9">
      <c r="B488">
        <v>12</v>
      </c>
      <c r="C488">
        <v>0.09</v>
      </c>
      <c r="D488">
        <v>130.827</v>
      </c>
      <c r="E488">
        <v>86.27</v>
      </c>
      <c r="F488">
        <v>243.95500000000001</v>
      </c>
      <c r="G488">
        <v>8.6760000000000002</v>
      </c>
    </row>
    <row r="489" spans="1:9">
      <c r="H489" s="5">
        <f>AVERAGE(G477:G488)</f>
        <v>8.0709166666666654</v>
      </c>
      <c r="I489" s="6">
        <f>STDEV(G477:G488)</f>
        <v>0.67415663924820501</v>
      </c>
    </row>
    <row r="490" spans="1:9">
      <c r="A490" t="s">
        <v>23</v>
      </c>
      <c r="B490">
        <v>1</v>
      </c>
      <c r="C490">
        <v>0.12</v>
      </c>
      <c r="D490">
        <v>67.447999999999993</v>
      </c>
      <c r="E490">
        <v>44.613999999999997</v>
      </c>
      <c r="F490">
        <v>200.81399999999999</v>
      </c>
      <c r="G490">
        <v>11.547000000000001</v>
      </c>
    </row>
    <row r="491" spans="1:9">
      <c r="B491">
        <v>2</v>
      </c>
      <c r="C491">
        <v>0.1</v>
      </c>
      <c r="D491">
        <v>70.391999999999996</v>
      </c>
      <c r="E491">
        <v>56.548999999999999</v>
      </c>
      <c r="F491">
        <v>118.367</v>
      </c>
      <c r="G491">
        <v>9.593</v>
      </c>
    </row>
    <row r="492" spans="1:9">
      <c r="B492">
        <v>3</v>
      </c>
      <c r="C492">
        <v>9.8000000000000004E-2</v>
      </c>
      <c r="D492">
        <v>73.954999999999998</v>
      </c>
      <c r="E492">
        <v>55.871000000000002</v>
      </c>
      <c r="F492">
        <v>141.06700000000001</v>
      </c>
      <c r="G492">
        <v>9.391</v>
      </c>
    </row>
    <row r="493" spans="1:9">
      <c r="B493">
        <v>4</v>
      </c>
      <c r="C493">
        <v>0.08</v>
      </c>
      <c r="D493">
        <v>85.477000000000004</v>
      </c>
      <c r="E493">
        <v>58.92</v>
      </c>
      <c r="F493">
        <v>134.184</v>
      </c>
      <c r="G493">
        <v>7.7249999999999996</v>
      </c>
    </row>
    <row r="494" spans="1:9">
      <c r="B494">
        <v>5</v>
      </c>
      <c r="C494">
        <v>0.08</v>
      </c>
      <c r="D494">
        <v>107.22499999999999</v>
      </c>
      <c r="E494">
        <v>67.995000000000005</v>
      </c>
      <c r="F494">
        <v>249.489</v>
      </c>
      <c r="G494">
        <v>7.7089999999999996</v>
      </c>
    </row>
    <row r="495" spans="1:9">
      <c r="B495">
        <v>6</v>
      </c>
      <c r="C495">
        <v>8.5000000000000006E-2</v>
      </c>
      <c r="D495">
        <v>109.83199999999999</v>
      </c>
      <c r="E495">
        <v>70</v>
      </c>
      <c r="F495">
        <v>185.39699999999999</v>
      </c>
      <c r="G495">
        <v>8.173</v>
      </c>
    </row>
    <row r="496" spans="1:9">
      <c r="B496">
        <v>7</v>
      </c>
      <c r="C496">
        <v>8.6999999999999994E-2</v>
      </c>
      <c r="D496">
        <v>120.66</v>
      </c>
      <c r="E496">
        <v>97.421000000000006</v>
      </c>
      <c r="F496">
        <v>250.54400000000001</v>
      </c>
      <c r="G496">
        <v>8.3629999999999995</v>
      </c>
    </row>
    <row r="497" spans="1:12">
      <c r="B497">
        <v>8</v>
      </c>
      <c r="C497">
        <v>9.9000000000000005E-2</v>
      </c>
      <c r="D497">
        <v>117.29600000000001</v>
      </c>
      <c r="E497">
        <v>84.320999999999998</v>
      </c>
      <c r="F497">
        <v>205.90100000000001</v>
      </c>
      <c r="G497">
        <v>9.4689999999999994</v>
      </c>
    </row>
    <row r="498" spans="1:12">
      <c r="B498">
        <v>9</v>
      </c>
      <c r="C498">
        <v>9.7000000000000003E-2</v>
      </c>
      <c r="D498">
        <v>122.125</v>
      </c>
      <c r="E498">
        <v>92</v>
      </c>
      <c r="F498">
        <v>225.35300000000001</v>
      </c>
      <c r="G498">
        <v>9.3420000000000005</v>
      </c>
    </row>
    <row r="499" spans="1:12">
      <c r="B499">
        <v>10</v>
      </c>
      <c r="C499">
        <v>9.0999999999999998E-2</v>
      </c>
      <c r="D499">
        <v>117.745</v>
      </c>
      <c r="E499">
        <v>91.62</v>
      </c>
      <c r="F499">
        <v>186.625</v>
      </c>
      <c r="G499">
        <v>8.7379999999999995</v>
      </c>
    </row>
    <row r="500" spans="1:12">
      <c r="B500">
        <v>11</v>
      </c>
      <c r="C500">
        <v>9.8000000000000004E-2</v>
      </c>
      <c r="D500">
        <v>111.739</v>
      </c>
      <c r="E500">
        <v>84.174999999999997</v>
      </c>
      <c r="F500">
        <v>172.61500000000001</v>
      </c>
      <c r="G500">
        <v>9.4499999999999993</v>
      </c>
    </row>
    <row r="501" spans="1:12">
      <c r="B501">
        <v>12</v>
      </c>
      <c r="C501">
        <v>9.5000000000000001E-2</v>
      </c>
      <c r="D501">
        <v>104.982</v>
      </c>
      <c r="E501">
        <v>71.744</v>
      </c>
      <c r="F501">
        <v>231.32900000000001</v>
      </c>
      <c r="G501">
        <v>9.1</v>
      </c>
    </row>
    <row r="502" spans="1:12">
      <c r="H502" s="5">
        <f>AVERAGE(G490:G501)</f>
        <v>9.0499999999999989</v>
      </c>
      <c r="I502" s="6">
        <f>STDEV(G490:G501)</f>
        <v>1.0428026920493902</v>
      </c>
    </row>
    <row r="503" spans="1:12">
      <c r="A503" t="s">
        <v>24</v>
      </c>
      <c r="B503">
        <v>1</v>
      </c>
      <c r="C503">
        <v>0.105</v>
      </c>
      <c r="D503">
        <v>94.034999999999997</v>
      </c>
      <c r="E503">
        <v>56.423999999999999</v>
      </c>
      <c r="F503">
        <v>253.00299999999999</v>
      </c>
      <c r="G503">
        <v>10.079000000000001</v>
      </c>
    </row>
    <row r="504" spans="1:12">
      <c r="B504">
        <v>2</v>
      </c>
      <c r="C504">
        <v>8.8999999999999996E-2</v>
      </c>
      <c r="D504">
        <v>82.951999999999998</v>
      </c>
      <c r="E504">
        <v>65.900999999999996</v>
      </c>
      <c r="F504">
        <v>125.657</v>
      </c>
      <c r="G504">
        <v>8.5920000000000005</v>
      </c>
    </row>
    <row r="505" spans="1:12">
      <c r="B505">
        <v>3</v>
      </c>
      <c r="C505">
        <v>0.11</v>
      </c>
      <c r="D505">
        <v>83.117999999999995</v>
      </c>
      <c r="E505">
        <v>68.751999999999995</v>
      </c>
      <c r="F505">
        <v>112.33799999999999</v>
      </c>
      <c r="G505">
        <v>10.609</v>
      </c>
    </row>
    <row r="506" spans="1:12">
      <c r="B506">
        <v>4</v>
      </c>
      <c r="C506">
        <v>9.5000000000000001E-2</v>
      </c>
      <c r="D506">
        <v>95.786000000000001</v>
      </c>
      <c r="E506">
        <v>80.332999999999998</v>
      </c>
      <c r="F506">
        <v>132.74199999999999</v>
      </c>
      <c r="G506">
        <v>9.1389999999999993</v>
      </c>
    </row>
    <row r="507" spans="1:12">
      <c r="B507">
        <v>5</v>
      </c>
      <c r="C507">
        <v>0.113</v>
      </c>
      <c r="D507">
        <v>99.061000000000007</v>
      </c>
      <c r="E507">
        <v>73.974999999999994</v>
      </c>
      <c r="F507">
        <v>155.98699999999999</v>
      </c>
      <c r="G507">
        <v>10.888</v>
      </c>
    </row>
    <row r="508" spans="1:12">
      <c r="B508">
        <v>6</v>
      </c>
      <c r="C508">
        <v>0.107</v>
      </c>
      <c r="D508">
        <v>98.451999999999998</v>
      </c>
      <c r="E508">
        <v>75.875</v>
      </c>
      <c r="F508">
        <v>182.19300000000001</v>
      </c>
      <c r="G508">
        <v>10.289</v>
      </c>
      <c r="K508">
        <f>AVERAGE(G503:G564)</f>
        <v>9.3999649122806996</v>
      </c>
      <c r="L508">
        <f>STDEV(G503:G564)</f>
        <v>1.1432452549792775</v>
      </c>
    </row>
    <row r="509" spans="1:12">
      <c r="B509">
        <v>7</v>
      </c>
      <c r="C509">
        <v>5.8999999999999997E-2</v>
      </c>
      <c r="D509">
        <v>138.143</v>
      </c>
      <c r="E509">
        <v>94.668000000000006</v>
      </c>
      <c r="F509">
        <v>200.00899999999999</v>
      </c>
      <c r="G509">
        <v>5.6950000000000003</v>
      </c>
    </row>
    <row r="510" spans="1:12">
      <c r="B510">
        <v>8</v>
      </c>
      <c r="C510">
        <v>8.3000000000000004E-2</v>
      </c>
      <c r="D510">
        <v>128.19900000000001</v>
      </c>
      <c r="E510">
        <v>101.02500000000001</v>
      </c>
      <c r="F510">
        <v>193.517</v>
      </c>
      <c r="G510">
        <v>7.9909999999999997</v>
      </c>
    </row>
    <row r="511" spans="1:12">
      <c r="B511">
        <v>9</v>
      </c>
      <c r="C511">
        <v>0.123</v>
      </c>
      <c r="D511">
        <v>113.113</v>
      </c>
      <c r="E511">
        <v>75.777000000000001</v>
      </c>
      <c r="F511">
        <v>156.38800000000001</v>
      </c>
      <c r="G511">
        <v>11.84</v>
      </c>
    </row>
    <row r="512" spans="1:12">
      <c r="B512">
        <v>10</v>
      </c>
      <c r="C512">
        <v>0.105</v>
      </c>
      <c r="D512">
        <v>119.925</v>
      </c>
      <c r="E512">
        <v>80.614000000000004</v>
      </c>
      <c r="F512">
        <v>220.55</v>
      </c>
      <c r="G512">
        <v>10.087</v>
      </c>
    </row>
    <row r="513" spans="1:9">
      <c r="B513">
        <v>11</v>
      </c>
      <c r="C513">
        <v>0.10199999999999999</v>
      </c>
      <c r="D513">
        <v>122.054</v>
      </c>
      <c r="E513">
        <v>92</v>
      </c>
      <c r="F513">
        <v>209.38399999999999</v>
      </c>
      <c r="G513">
        <v>9.766</v>
      </c>
    </row>
    <row r="514" spans="1:9">
      <c r="B514">
        <v>12</v>
      </c>
      <c r="C514">
        <v>9.9000000000000005E-2</v>
      </c>
      <c r="D514">
        <v>111.396</v>
      </c>
      <c r="E514">
        <v>76.210999999999999</v>
      </c>
      <c r="F514">
        <v>179.24199999999999</v>
      </c>
      <c r="G514">
        <v>9.5139999999999993</v>
      </c>
    </row>
    <row r="515" spans="1:9">
      <c r="H515" s="5">
        <f>AVERAGE(G503:G514)</f>
        <v>9.540750000000001</v>
      </c>
      <c r="I515" s="6">
        <f>STDEV(G503:G514)</f>
        <v>1.5867425823766355</v>
      </c>
    </row>
    <row r="516" spans="1:9">
      <c r="A516" t="s">
        <v>25</v>
      </c>
      <c r="B516">
        <v>1</v>
      </c>
      <c r="C516">
        <v>0.113</v>
      </c>
      <c r="D516">
        <v>135.03700000000001</v>
      </c>
      <c r="E516">
        <v>62.735999999999997</v>
      </c>
      <c r="F516">
        <v>253.38300000000001</v>
      </c>
      <c r="G516">
        <v>10.802</v>
      </c>
    </row>
    <row r="517" spans="1:9">
      <c r="B517">
        <v>2</v>
      </c>
      <c r="C517">
        <v>0.11799999999999999</v>
      </c>
      <c r="D517">
        <v>110.306</v>
      </c>
      <c r="E517">
        <v>86.197000000000003</v>
      </c>
      <c r="F517">
        <v>198.05</v>
      </c>
      <c r="G517">
        <v>11.329000000000001</v>
      </c>
    </row>
    <row r="518" spans="1:9">
      <c r="B518">
        <v>3</v>
      </c>
      <c r="C518">
        <v>0.104</v>
      </c>
      <c r="D518">
        <v>101.78700000000001</v>
      </c>
      <c r="E518">
        <v>70.015000000000001</v>
      </c>
      <c r="F518">
        <v>229.499</v>
      </c>
      <c r="G518">
        <v>9.9979999999999993</v>
      </c>
    </row>
    <row r="519" spans="1:9">
      <c r="B519">
        <v>4</v>
      </c>
      <c r="C519">
        <v>0.108</v>
      </c>
      <c r="D519">
        <v>100.88200000000001</v>
      </c>
      <c r="E519">
        <v>69.573999999999998</v>
      </c>
      <c r="F519">
        <v>148.749</v>
      </c>
      <c r="G519">
        <v>10.337999999999999</v>
      </c>
    </row>
    <row r="520" spans="1:9">
      <c r="B520">
        <v>5</v>
      </c>
      <c r="C520">
        <v>8.3000000000000004E-2</v>
      </c>
      <c r="D520">
        <v>110.12</v>
      </c>
      <c r="E520">
        <v>95.32</v>
      </c>
      <c r="F520">
        <v>155.23699999999999</v>
      </c>
      <c r="G520">
        <v>8.0030000000000001</v>
      </c>
    </row>
    <row r="521" spans="1:9">
      <c r="B521">
        <v>6</v>
      </c>
      <c r="C521">
        <v>9.4E-2</v>
      </c>
      <c r="D521">
        <v>120.765</v>
      </c>
      <c r="E521">
        <v>91.048000000000002</v>
      </c>
      <c r="F521">
        <v>215.78299999999999</v>
      </c>
      <c r="G521">
        <v>9.0399999999999991</v>
      </c>
    </row>
    <row r="522" spans="1:9">
      <c r="B522">
        <v>7</v>
      </c>
      <c r="C522">
        <v>0.104</v>
      </c>
      <c r="D522">
        <v>137.346</v>
      </c>
      <c r="E522">
        <v>83.152000000000001</v>
      </c>
      <c r="F522">
        <v>253.14599999999999</v>
      </c>
      <c r="G522">
        <v>10.01</v>
      </c>
    </row>
    <row r="523" spans="1:9">
      <c r="B523">
        <v>8</v>
      </c>
      <c r="C523">
        <v>0.11</v>
      </c>
      <c r="D523">
        <v>135.12200000000001</v>
      </c>
      <c r="E523">
        <v>85.754999999999995</v>
      </c>
      <c r="F523">
        <v>253.333</v>
      </c>
      <c r="G523">
        <v>10.523999999999999</v>
      </c>
    </row>
    <row r="524" spans="1:9">
      <c r="B524">
        <v>9</v>
      </c>
      <c r="C524">
        <v>9.9000000000000005E-2</v>
      </c>
      <c r="D524">
        <v>121.664</v>
      </c>
      <c r="E524">
        <v>68.956000000000003</v>
      </c>
      <c r="F524">
        <v>238.71899999999999</v>
      </c>
      <c r="G524">
        <v>9.5500000000000007</v>
      </c>
    </row>
    <row r="525" spans="1:9">
      <c r="H525" s="5">
        <f>AVERAGE(G516:G524)</f>
        <v>9.9548888888888882</v>
      </c>
      <c r="I525" s="6">
        <f>STDEV(G516:G524)</f>
        <v>0.99323731359183154</v>
      </c>
    </row>
    <row r="526" spans="1:9">
      <c r="A526" t="s">
        <v>26</v>
      </c>
      <c r="B526">
        <v>1</v>
      </c>
      <c r="C526">
        <v>8.1000000000000003E-2</v>
      </c>
      <c r="D526">
        <v>74.918000000000006</v>
      </c>
      <c r="E526">
        <v>58.378999999999998</v>
      </c>
      <c r="F526">
        <v>118.959</v>
      </c>
      <c r="G526">
        <v>7.8159999999999998</v>
      </c>
    </row>
    <row r="527" spans="1:9">
      <c r="B527">
        <v>2</v>
      </c>
      <c r="C527">
        <v>9.5000000000000001E-2</v>
      </c>
      <c r="D527">
        <v>82.343000000000004</v>
      </c>
      <c r="E527">
        <v>56.918999999999997</v>
      </c>
      <c r="F527">
        <v>156.721</v>
      </c>
      <c r="G527">
        <v>9.1630000000000003</v>
      </c>
    </row>
    <row r="528" spans="1:9">
      <c r="B528">
        <v>3</v>
      </c>
      <c r="C528">
        <v>0.108</v>
      </c>
      <c r="D528">
        <v>78.893000000000001</v>
      </c>
      <c r="E528">
        <v>59.837000000000003</v>
      </c>
      <c r="F528">
        <v>137.20599999999999</v>
      </c>
      <c r="G528">
        <v>10.37</v>
      </c>
    </row>
    <row r="529" spans="1:9">
      <c r="B529">
        <v>4</v>
      </c>
      <c r="C529">
        <v>9.9000000000000005E-2</v>
      </c>
      <c r="D529">
        <v>96.843999999999994</v>
      </c>
      <c r="E529">
        <v>65.486000000000004</v>
      </c>
      <c r="F529">
        <v>239.32400000000001</v>
      </c>
      <c r="G529">
        <v>9.4909999999999997</v>
      </c>
    </row>
    <row r="530" spans="1:9">
      <c r="B530">
        <v>5</v>
      </c>
      <c r="C530">
        <v>9.5000000000000001E-2</v>
      </c>
      <c r="D530">
        <v>104.68</v>
      </c>
      <c r="E530">
        <v>75.522000000000006</v>
      </c>
      <c r="F530">
        <v>220.93899999999999</v>
      </c>
      <c r="G530">
        <v>9.1129999999999995</v>
      </c>
    </row>
    <row r="531" spans="1:9">
      <c r="B531">
        <v>6</v>
      </c>
      <c r="C531">
        <v>0.122</v>
      </c>
      <c r="D531">
        <v>89.64</v>
      </c>
      <c r="E531">
        <v>75.385000000000005</v>
      </c>
      <c r="F531">
        <v>133.17500000000001</v>
      </c>
      <c r="G531">
        <v>11.682</v>
      </c>
    </row>
    <row r="532" spans="1:9">
      <c r="B532">
        <v>7</v>
      </c>
      <c r="C532">
        <v>0.11799999999999999</v>
      </c>
      <c r="D532">
        <v>96.772000000000006</v>
      </c>
      <c r="E532">
        <v>73.313999999999993</v>
      </c>
      <c r="F532">
        <v>129.333</v>
      </c>
      <c r="G532">
        <v>11.351000000000001</v>
      </c>
    </row>
    <row r="533" spans="1:9">
      <c r="B533">
        <v>8</v>
      </c>
      <c r="C533">
        <v>9.6000000000000002E-2</v>
      </c>
      <c r="D533">
        <v>102.705</v>
      </c>
      <c r="E533">
        <v>85.754000000000005</v>
      </c>
      <c r="F533">
        <v>142.17500000000001</v>
      </c>
      <c r="G533">
        <v>9.26</v>
      </c>
    </row>
    <row r="534" spans="1:9">
      <c r="B534">
        <v>9</v>
      </c>
      <c r="C534">
        <v>9.1999999999999998E-2</v>
      </c>
      <c r="D534">
        <v>99.215000000000003</v>
      </c>
      <c r="E534">
        <v>84</v>
      </c>
      <c r="F534">
        <v>134.09399999999999</v>
      </c>
      <c r="G534">
        <v>8.8119999999999994</v>
      </c>
    </row>
    <row r="535" spans="1:9">
      <c r="H535" s="5">
        <f>AVERAGE(G526:G534)</f>
        <v>9.6731111111111119</v>
      </c>
      <c r="I535" s="6">
        <f>STDEV(G526:G534)</f>
        <v>1.2401984160250779</v>
      </c>
    </row>
    <row r="536" spans="1:9">
      <c r="A536" t="s">
        <v>27</v>
      </c>
      <c r="B536">
        <v>1</v>
      </c>
      <c r="C536">
        <v>9.8000000000000004E-2</v>
      </c>
      <c r="D536">
        <v>58.308999999999997</v>
      </c>
      <c r="E536">
        <v>42.667000000000002</v>
      </c>
      <c r="F536">
        <v>95.290999999999997</v>
      </c>
      <c r="G536">
        <v>9.3780000000000001</v>
      </c>
    </row>
    <row r="537" spans="1:9">
      <c r="B537">
        <v>2</v>
      </c>
      <c r="C537">
        <v>9.5000000000000001E-2</v>
      </c>
      <c r="D537">
        <v>73.435000000000002</v>
      </c>
      <c r="E537">
        <v>54.46</v>
      </c>
      <c r="F537">
        <v>101.777</v>
      </c>
      <c r="G537">
        <v>9.1170000000000009</v>
      </c>
    </row>
    <row r="538" spans="1:9">
      <c r="B538">
        <v>3</v>
      </c>
      <c r="C538">
        <v>0.105</v>
      </c>
      <c r="D538">
        <v>83.804000000000002</v>
      </c>
      <c r="E538">
        <v>45.332999999999998</v>
      </c>
      <c r="F538">
        <v>201.53899999999999</v>
      </c>
      <c r="G538">
        <v>10.106</v>
      </c>
    </row>
    <row r="539" spans="1:9">
      <c r="B539">
        <v>4</v>
      </c>
      <c r="C539">
        <v>9.6000000000000002E-2</v>
      </c>
      <c r="D539">
        <v>101.471</v>
      </c>
      <c r="E539">
        <v>82.644000000000005</v>
      </c>
      <c r="F539">
        <v>210.74600000000001</v>
      </c>
      <c r="G539">
        <v>9.2550000000000008</v>
      </c>
    </row>
    <row r="540" spans="1:9">
      <c r="B540">
        <v>5</v>
      </c>
      <c r="C540">
        <v>8.8999999999999996E-2</v>
      </c>
      <c r="D540">
        <v>107.459</v>
      </c>
      <c r="E540">
        <v>86.997</v>
      </c>
      <c r="F540">
        <v>209.352</v>
      </c>
      <c r="G540">
        <v>8.5579999999999998</v>
      </c>
    </row>
    <row r="541" spans="1:9">
      <c r="B541">
        <v>6</v>
      </c>
      <c r="C541">
        <v>9.1999999999999998E-2</v>
      </c>
      <c r="D541">
        <v>96.992000000000004</v>
      </c>
      <c r="E541">
        <v>76.494</v>
      </c>
      <c r="F541">
        <v>175.065</v>
      </c>
      <c r="G541">
        <v>8.8290000000000006</v>
      </c>
    </row>
    <row r="542" spans="1:9">
      <c r="B542">
        <v>7</v>
      </c>
      <c r="C542">
        <v>8.4000000000000005E-2</v>
      </c>
      <c r="D542">
        <v>91.927999999999997</v>
      </c>
      <c r="E542">
        <v>76.332999999999998</v>
      </c>
      <c r="F542">
        <v>127.688</v>
      </c>
      <c r="G542">
        <v>8.0519999999999996</v>
      </c>
    </row>
    <row r="543" spans="1:9">
      <c r="B543">
        <v>8</v>
      </c>
      <c r="C543">
        <v>0.10100000000000001</v>
      </c>
      <c r="D543">
        <v>102.47799999999999</v>
      </c>
      <c r="E543">
        <v>76.167000000000002</v>
      </c>
      <c r="F543">
        <v>225.559</v>
      </c>
      <c r="G543">
        <v>9.6980000000000004</v>
      </c>
    </row>
    <row r="544" spans="1:9">
      <c r="H544" s="5">
        <f>AVERAGE(G536:G543)</f>
        <v>9.1241249999999994</v>
      </c>
      <c r="I544" s="6">
        <f>STDEV(G536:G543)</f>
        <v>0.64720176529426443</v>
      </c>
    </row>
    <row r="545" spans="1:9">
      <c r="A545" t="s">
        <v>28</v>
      </c>
      <c r="B545">
        <v>1</v>
      </c>
      <c r="C545">
        <v>9.4E-2</v>
      </c>
      <c r="D545">
        <v>77.460999999999999</v>
      </c>
      <c r="E545">
        <v>56.225000000000001</v>
      </c>
      <c r="F545">
        <v>159.71600000000001</v>
      </c>
      <c r="G545">
        <v>9.0060000000000002</v>
      </c>
    </row>
    <row r="546" spans="1:9">
      <c r="B546">
        <v>2</v>
      </c>
      <c r="C546">
        <v>0.104</v>
      </c>
      <c r="D546">
        <v>55.539000000000001</v>
      </c>
      <c r="E546">
        <v>38</v>
      </c>
      <c r="F546">
        <v>94.447999999999993</v>
      </c>
      <c r="G546">
        <v>9.9649999999999999</v>
      </c>
    </row>
    <row r="547" spans="1:9">
      <c r="B547">
        <v>3</v>
      </c>
      <c r="C547">
        <v>8.8999999999999996E-2</v>
      </c>
      <c r="D547">
        <v>79.593000000000004</v>
      </c>
      <c r="E547">
        <v>62.780999999999999</v>
      </c>
      <c r="F547">
        <v>107.649</v>
      </c>
      <c r="G547">
        <v>8.5779999999999994</v>
      </c>
    </row>
    <row r="548" spans="1:9">
      <c r="B548">
        <v>4</v>
      </c>
      <c r="C548">
        <v>8.5000000000000006E-2</v>
      </c>
      <c r="D548">
        <v>81.287999999999997</v>
      </c>
      <c r="E548">
        <v>60.430999999999997</v>
      </c>
      <c r="F548">
        <v>193.333</v>
      </c>
      <c r="G548">
        <v>8.1829999999999998</v>
      </c>
    </row>
    <row r="549" spans="1:9">
      <c r="B549">
        <v>5</v>
      </c>
      <c r="C549">
        <v>9.4E-2</v>
      </c>
      <c r="D549">
        <v>104.126</v>
      </c>
      <c r="E549">
        <v>70.207999999999998</v>
      </c>
      <c r="F549">
        <v>170.869</v>
      </c>
      <c r="G549">
        <v>9.0380000000000003</v>
      </c>
    </row>
    <row r="550" spans="1:9">
      <c r="B550">
        <v>6</v>
      </c>
      <c r="C550">
        <v>0.108</v>
      </c>
      <c r="D550">
        <v>134.11000000000001</v>
      </c>
      <c r="E550">
        <v>88.245000000000005</v>
      </c>
      <c r="F550">
        <v>252.95400000000001</v>
      </c>
      <c r="G550">
        <v>10.332000000000001</v>
      </c>
    </row>
    <row r="551" spans="1:9">
      <c r="B551">
        <v>7</v>
      </c>
      <c r="C551">
        <v>8.6999999999999994E-2</v>
      </c>
      <c r="D551">
        <v>159.458</v>
      </c>
      <c r="E551">
        <v>78.759</v>
      </c>
      <c r="F551">
        <v>253.68199999999999</v>
      </c>
      <c r="G551">
        <v>8.3569999999999993</v>
      </c>
    </row>
    <row r="552" spans="1:9">
      <c r="B552">
        <v>8</v>
      </c>
      <c r="C552">
        <v>8.5000000000000006E-2</v>
      </c>
      <c r="D552">
        <v>94.701999999999998</v>
      </c>
      <c r="E552">
        <v>70.242000000000004</v>
      </c>
      <c r="F552">
        <v>210.416</v>
      </c>
      <c r="G552">
        <v>8.1419999999999995</v>
      </c>
    </row>
    <row r="553" spans="1:9">
      <c r="H553" s="5">
        <f>AVERAGE(G545:G552)</f>
        <v>8.9501249999999999</v>
      </c>
      <c r="I553" s="6">
        <f>STDEV(G545:G552)</f>
        <v>0.81785563474595824</v>
      </c>
    </row>
    <row r="554" spans="1:9">
      <c r="A554" t="s">
        <v>29</v>
      </c>
      <c r="B554">
        <v>1</v>
      </c>
      <c r="C554">
        <v>0.107</v>
      </c>
      <c r="D554">
        <v>151.39400000000001</v>
      </c>
      <c r="E554">
        <v>104.16800000000001</v>
      </c>
      <c r="F554">
        <v>244.92699999999999</v>
      </c>
      <c r="G554">
        <v>10.246</v>
      </c>
    </row>
    <row r="555" spans="1:9">
      <c r="B555">
        <v>2</v>
      </c>
      <c r="C555">
        <v>8.5000000000000006E-2</v>
      </c>
      <c r="D555">
        <v>67.527000000000001</v>
      </c>
      <c r="E555">
        <v>32</v>
      </c>
      <c r="F555">
        <v>103.68899999999999</v>
      </c>
      <c r="G555">
        <v>8.1509999999999998</v>
      </c>
    </row>
    <row r="556" spans="1:9">
      <c r="B556">
        <v>3</v>
      </c>
      <c r="C556">
        <v>9.7000000000000003E-2</v>
      </c>
      <c r="D556">
        <v>70.602999999999994</v>
      </c>
      <c r="E556">
        <v>36</v>
      </c>
      <c r="F556">
        <v>180.227</v>
      </c>
      <c r="G556">
        <v>9.2959999999999994</v>
      </c>
    </row>
    <row r="557" spans="1:9">
      <c r="B557">
        <v>4</v>
      </c>
      <c r="C557">
        <v>7.8E-2</v>
      </c>
      <c r="D557">
        <v>75.043000000000006</v>
      </c>
      <c r="E557">
        <v>62.031999999999996</v>
      </c>
      <c r="F557">
        <v>207.959</v>
      </c>
      <c r="G557">
        <v>7.4770000000000003</v>
      </c>
    </row>
    <row r="558" spans="1:9">
      <c r="B558">
        <v>5</v>
      </c>
      <c r="C558">
        <v>9.1999999999999998E-2</v>
      </c>
      <c r="D558">
        <v>79.739000000000004</v>
      </c>
      <c r="E558">
        <v>53.261000000000003</v>
      </c>
      <c r="F558">
        <v>146.78899999999999</v>
      </c>
      <c r="G558">
        <v>8.7940000000000005</v>
      </c>
    </row>
    <row r="559" spans="1:9">
      <c r="B559">
        <v>6</v>
      </c>
      <c r="C559">
        <v>0.10100000000000001</v>
      </c>
      <c r="D559">
        <v>77.754999999999995</v>
      </c>
      <c r="E559">
        <v>58.148000000000003</v>
      </c>
      <c r="F559">
        <v>131.578</v>
      </c>
      <c r="G559">
        <v>9.7270000000000003</v>
      </c>
    </row>
    <row r="560" spans="1:9">
      <c r="B560">
        <v>7</v>
      </c>
      <c r="C560">
        <v>7.5999999999999998E-2</v>
      </c>
      <c r="D560">
        <v>86.176000000000002</v>
      </c>
      <c r="E560">
        <v>63.017000000000003</v>
      </c>
      <c r="F560">
        <v>149.41300000000001</v>
      </c>
      <c r="G560">
        <v>7.3280000000000003</v>
      </c>
    </row>
    <row r="561" spans="1:9">
      <c r="B561">
        <v>8</v>
      </c>
      <c r="C561">
        <v>9.7000000000000003E-2</v>
      </c>
      <c r="D561">
        <v>83.355999999999995</v>
      </c>
      <c r="E561">
        <v>62.686</v>
      </c>
      <c r="F561">
        <v>133.727</v>
      </c>
      <c r="G561">
        <v>9.2780000000000005</v>
      </c>
    </row>
    <row r="562" spans="1:9">
      <c r="B562">
        <v>9</v>
      </c>
      <c r="C562">
        <v>0.10199999999999999</v>
      </c>
      <c r="D562">
        <v>97.23</v>
      </c>
      <c r="E562">
        <v>63.353000000000002</v>
      </c>
      <c r="F562">
        <v>232.91200000000001</v>
      </c>
      <c r="G562">
        <v>9.7710000000000008</v>
      </c>
    </row>
    <row r="563" spans="1:9">
      <c r="B563">
        <v>10</v>
      </c>
      <c r="C563">
        <v>0.107</v>
      </c>
      <c r="D563">
        <v>103.291</v>
      </c>
      <c r="E563">
        <v>73.950999999999993</v>
      </c>
      <c r="F563">
        <v>187.405</v>
      </c>
      <c r="G563">
        <v>10.28</v>
      </c>
    </row>
    <row r="564" spans="1:9">
      <c r="B564">
        <v>11</v>
      </c>
      <c r="C564">
        <v>0.10100000000000001</v>
      </c>
      <c r="D564">
        <v>97.966999999999999</v>
      </c>
      <c r="E564">
        <v>63.929000000000002</v>
      </c>
      <c r="F564">
        <v>220.131</v>
      </c>
      <c r="G564">
        <v>9.7149999999999999</v>
      </c>
    </row>
    <row r="565" spans="1:9">
      <c r="H565" s="5">
        <f>AVERAGE(G554:G564)</f>
        <v>9.0966363636363656</v>
      </c>
      <c r="I565" s="6">
        <f>STDEV(G554:G564)</f>
        <v>1.0375758548392586</v>
      </c>
    </row>
    <row r="566" spans="1:9">
      <c r="A566" t="s">
        <v>32</v>
      </c>
    </row>
    <row r="567" spans="1:9">
      <c r="A567" t="s">
        <v>0</v>
      </c>
      <c r="B567">
        <v>1</v>
      </c>
      <c r="C567">
        <v>3.4000000000000002E-2</v>
      </c>
      <c r="D567">
        <v>72.64</v>
      </c>
      <c r="E567">
        <v>40.53</v>
      </c>
      <c r="F567">
        <v>120.092</v>
      </c>
      <c r="G567">
        <v>3.2320000000000002</v>
      </c>
    </row>
    <row r="568" spans="1:9">
      <c r="B568">
        <v>2</v>
      </c>
      <c r="C568">
        <v>2.4E-2</v>
      </c>
      <c r="D568">
        <v>114.181</v>
      </c>
      <c r="E568">
        <v>78.236999999999995</v>
      </c>
      <c r="F568">
        <v>210.97</v>
      </c>
      <c r="G568">
        <v>2.3479999999999999</v>
      </c>
    </row>
    <row r="569" spans="1:9">
      <c r="B569">
        <v>3</v>
      </c>
      <c r="C569">
        <v>2.3E-2</v>
      </c>
      <c r="D569">
        <v>102.48</v>
      </c>
      <c r="E569">
        <v>74</v>
      </c>
      <c r="F569">
        <v>193.39699999999999</v>
      </c>
      <c r="G569">
        <v>2.1920000000000002</v>
      </c>
    </row>
    <row r="570" spans="1:9">
      <c r="B570">
        <v>4</v>
      </c>
      <c r="C570">
        <v>2.7E-2</v>
      </c>
      <c r="D570">
        <v>105.488</v>
      </c>
      <c r="E570">
        <v>78.332999999999998</v>
      </c>
      <c r="F570">
        <v>214.416</v>
      </c>
      <c r="G570">
        <v>2.633</v>
      </c>
    </row>
    <row r="571" spans="1:9">
      <c r="B571">
        <v>5</v>
      </c>
      <c r="C571">
        <v>2.4E-2</v>
      </c>
      <c r="D571">
        <v>116.35599999999999</v>
      </c>
      <c r="E571">
        <v>77.667000000000002</v>
      </c>
      <c r="F571">
        <v>185.852</v>
      </c>
      <c r="G571">
        <v>2.2879999999999998</v>
      </c>
    </row>
    <row r="572" spans="1:9">
      <c r="B572">
        <v>6</v>
      </c>
      <c r="C572">
        <v>2.9000000000000001E-2</v>
      </c>
      <c r="D572">
        <v>114.598</v>
      </c>
      <c r="E572">
        <v>92.450999999999993</v>
      </c>
      <c r="F572">
        <v>147</v>
      </c>
      <c r="G572">
        <v>2.7709999999999999</v>
      </c>
    </row>
    <row r="573" spans="1:9">
      <c r="B573">
        <v>7</v>
      </c>
      <c r="C573">
        <v>3.1E-2</v>
      </c>
      <c r="D573">
        <v>117.663</v>
      </c>
      <c r="E573">
        <v>100</v>
      </c>
      <c r="F573">
        <v>189.875</v>
      </c>
      <c r="G573">
        <v>2.9460000000000002</v>
      </c>
    </row>
    <row r="574" spans="1:9">
      <c r="B574">
        <v>8</v>
      </c>
      <c r="C574">
        <v>3.4000000000000002E-2</v>
      </c>
      <c r="D574">
        <v>131.315</v>
      </c>
      <c r="E574">
        <v>59.710999999999999</v>
      </c>
      <c r="F574">
        <v>231.74</v>
      </c>
      <c r="G574">
        <v>3.25</v>
      </c>
    </row>
    <row r="575" spans="1:9">
      <c r="B575">
        <v>9</v>
      </c>
      <c r="C575">
        <v>2.9000000000000001E-2</v>
      </c>
      <c r="D575">
        <v>127.188</v>
      </c>
      <c r="E575">
        <v>85.882000000000005</v>
      </c>
      <c r="F575">
        <v>231.02500000000001</v>
      </c>
      <c r="G575">
        <v>2.7669999999999999</v>
      </c>
    </row>
    <row r="576" spans="1:9">
      <c r="B576">
        <v>10</v>
      </c>
      <c r="C576">
        <v>3.7999999999999999E-2</v>
      </c>
      <c r="D576">
        <v>117.349</v>
      </c>
      <c r="E576">
        <v>89.275999999999996</v>
      </c>
      <c r="F576">
        <v>225.48099999999999</v>
      </c>
      <c r="G576">
        <v>3.6749999999999998</v>
      </c>
    </row>
    <row r="577" spans="1:9">
      <c r="B577">
        <v>11</v>
      </c>
      <c r="C577">
        <v>3.5999999999999997E-2</v>
      </c>
      <c r="D577">
        <v>130.446</v>
      </c>
      <c r="E577">
        <v>90.45</v>
      </c>
      <c r="F577">
        <v>211.096</v>
      </c>
      <c r="G577">
        <v>3.492</v>
      </c>
    </row>
    <row r="578" spans="1:9">
      <c r="H578" s="5">
        <f>AVERAGE(G567:G577)</f>
        <v>2.8721818181818186</v>
      </c>
      <c r="I578" s="6">
        <f>STDEV(G567:G577)</f>
        <v>0.49634137812231616</v>
      </c>
    </row>
    <row r="579" spans="1:9">
      <c r="A579" t="s">
        <v>6</v>
      </c>
      <c r="B579">
        <v>1</v>
      </c>
      <c r="C579">
        <v>4.1000000000000002E-2</v>
      </c>
      <c r="D579">
        <v>88.653000000000006</v>
      </c>
      <c r="E579">
        <v>63.363999999999997</v>
      </c>
      <c r="F579">
        <v>188.56</v>
      </c>
      <c r="G579">
        <v>3.9510000000000001</v>
      </c>
    </row>
    <row r="580" spans="1:9">
      <c r="B580">
        <v>2</v>
      </c>
      <c r="C580">
        <v>3.3000000000000002E-2</v>
      </c>
      <c r="D580">
        <v>94.650999999999996</v>
      </c>
      <c r="E580">
        <v>76</v>
      </c>
      <c r="F580">
        <v>143.61099999999999</v>
      </c>
      <c r="G580">
        <v>3.198</v>
      </c>
    </row>
    <row r="581" spans="1:9">
      <c r="B581">
        <v>3</v>
      </c>
      <c r="C581">
        <v>3.1E-2</v>
      </c>
      <c r="D581">
        <v>97.393000000000001</v>
      </c>
      <c r="E581">
        <v>82.332999999999998</v>
      </c>
      <c r="F581">
        <v>128.148</v>
      </c>
      <c r="G581">
        <v>2.9580000000000002</v>
      </c>
    </row>
    <row r="582" spans="1:9">
      <c r="B582">
        <v>4</v>
      </c>
      <c r="C582">
        <v>3.2000000000000001E-2</v>
      </c>
      <c r="D582">
        <v>100.399</v>
      </c>
      <c r="E582">
        <v>71</v>
      </c>
      <c r="F582">
        <v>177.89699999999999</v>
      </c>
      <c r="G582">
        <v>3.1019999999999999</v>
      </c>
    </row>
    <row r="583" spans="1:9">
      <c r="B583">
        <v>5</v>
      </c>
      <c r="C583">
        <v>3.2000000000000001E-2</v>
      </c>
      <c r="D583">
        <v>99.337999999999994</v>
      </c>
      <c r="E583">
        <v>84.884</v>
      </c>
      <c r="F583">
        <v>133.83199999999999</v>
      </c>
      <c r="G583">
        <v>3.0550000000000002</v>
      </c>
    </row>
    <row r="584" spans="1:9">
      <c r="B584">
        <v>6</v>
      </c>
      <c r="C584">
        <v>3.4000000000000002E-2</v>
      </c>
      <c r="D584">
        <v>131.529</v>
      </c>
      <c r="E584">
        <v>104.765</v>
      </c>
      <c r="F584">
        <v>178.672</v>
      </c>
      <c r="G584">
        <v>3.234</v>
      </c>
    </row>
    <row r="585" spans="1:9">
      <c r="B585">
        <v>7</v>
      </c>
      <c r="C585">
        <v>3.3000000000000002E-2</v>
      </c>
      <c r="D585">
        <v>109.70099999999999</v>
      </c>
      <c r="E585">
        <v>92.81</v>
      </c>
      <c r="F585">
        <v>173.27600000000001</v>
      </c>
      <c r="G585">
        <v>3.1459999999999999</v>
      </c>
    </row>
    <row r="586" spans="1:9">
      <c r="B586">
        <v>8</v>
      </c>
      <c r="C586">
        <v>3.3000000000000002E-2</v>
      </c>
      <c r="D586">
        <v>117.26600000000001</v>
      </c>
      <c r="E586">
        <v>97.789000000000001</v>
      </c>
      <c r="F586">
        <v>132.60599999999999</v>
      </c>
      <c r="G586">
        <v>3.1440000000000001</v>
      </c>
    </row>
    <row r="587" spans="1:9">
      <c r="B587">
        <v>9</v>
      </c>
      <c r="C587">
        <v>3.5000000000000003E-2</v>
      </c>
      <c r="D587">
        <v>121.911</v>
      </c>
      <c r="E587">
        <v>76.468999999999994</v>
      </c>
      <c r="F587">
        <v>145.95099999999999</v>
      </c>
      <c r="G587">
        <v>3.379</v>
      </c>
    </row>
    <row r="588" spans="1:9">
      <c r="H588" s="5">
        <f>AVERAGE(G579:G587)</f>
        <v>3.2407777777777778</v>
      </c>
      <c r="I588" s="6">
        <f>STDEV(G579:G587)</f>
        <v>0.29100720685997911</v>
      </c>
    </row>
    <row r="589" spans="1:9">
      <c r="A589" t="s">
        <v>8</v>
      </c>
      <c r="B589">
        <v>1</v>
      </c>
      <c r="C589">
        <v>3.5999999999999997E-2</v>
      </c>
      <c r="D589">
        <v>81.096000000000004</v>
      </c>
      <c r="E589">
        <v>66.319999999999993</v>
      </c>
      <c r="F589">
        <v>141.096</v>
      </c>
      <c r="G589">
        <v>3.484</v>
      </c>
    </row>
    <row r="590" spans="1:9">
      <c r="B590">
        <v>2</v>
      </c>
      <c r="C590">
        <v>4.7E-2</v>
      </c>
      <c r="D590">
        <v>99.685000000000002</v>
      </c>
      <c r="E590">
        <v>80.332999999999998</v>
      </c>
      <c r="F590">
        <v>215.85400000000001</v>
      </c>
      <c r="G590">
        <v>4.47</v>
      </c>
    </row>
    <row r="591" spans="1:9">
      <c r="B591">
        <v>3</v>
      </c>
      <c r="C591">
        <v>4.7E-2</v>
      </c>
      <c r="D591">
        <v>100.1</v>
      </c>
      <c r="E591">
        <v>80.314999999999998</v>
      </c>
      <c r="F591">
        <v>163.59200000000001</v>
      </c>
      <c r="G591">
        <v>4.5199999999999996</v>
      </c>
    </row>
    <row r="592" spans="1:9">
      <c r="B592">
        <v>4</v>
      </c>
      <c r="C592">
        <v>4.1000000000000002E-2</v>
      </c>
      <c r="D592">
        <v>102.03400000000001</v>
      </c>
      <c r="E592">
        <v>69.406000000000006</v>
      </c>
      <c r="F592">
        <v>146.43</v>
      </c>
      <c r="G592">
        <v>3.968</v>
      </c>
    </row>
    <row r="593" spans="1:9">
      <c r="B593">
        <v>5</v>
      </c>
      <c r="C593">
        <v>4.2000000000000003E-2</v>
      </c>
      <c r="D593">
        <v>116.277</v>
      </c>
      <c r="E593">
        <v>95.658000000000001</v>
      </c>
      <c r="F593">
        <v>142.99199999999999</v>
      </c>
      <c r="G593">
        <v>4.0090000000000003</v>
      </c>
    </row>
    <row r="594" spans="1:9">
      <c r="B594">
        <v>6</v>
      </c>
      <c r="C594">
        <v>4.2999999999999997E-2</v>
      </c>
      <c r="D594">
        <v>123.562</v>
      </c>
      <c r="E594">
        <v>99.256</v>
      </c>
      <c r="F594">
        <v>217.59800000000001</v>
      </c>
      <c r="G594">
        <v>4.0869999999999997</v>
      </c>
    </row>
    <row r="595" spans="1:9">
      <c r="B595">
        <v>7</v>
      </c>
      <c r="C595">
        <v>4.1000000000000002E-2</v>
      </c>
      <c r="D595">
        <v>119.84099999999999</v>
      </c>
      <c r="E595">
        <v>88.936000000000007</v>
      </c>
      <c r="F595">
        <v>205.667</v>
      </c>
      <c r="G595">
        <v>3.9260000000000002</v>
      </c>
    </row>
    <row r="596" spans="1:9">
      <c r="B596">
        <v>8</v>
      </c>
      <c r="C596">
        <v>4.5999999999999999E-2</v>
      </c>
      <c r="D596">
        <v>117.68899999999999</v>
      </c>
      <c r="E596">
        <v>90.728999999999999</v>
      </c>
      <c r="F596">
        <v>142.244</v>
      </c>
      <c r="G596">
        <v>4.4009999999999998</v>
      </c>
    </row>
    <row r="597" spans="1:9">
      <c r="B597">
        <v>9</v>
      </c>
      <c r="C597">
        <v>5.2999999999999999E-2</v>
      </c>
      <c r="D597">
        <v>106.81</v>
      </c>
      <c r="E597">
        <v>71.736000000000004</v>
      </c>
      <c r="F597">
        <v>141.595</v>
      </c>
      <c r="G597">
        <v>5.0940000000000003</v>
      </c>
    </row>
    <row r="598" spans="1:9">
      <c r="B598">
        <v>10</v>
      </c>
      <c r="C598">
        <v>4.5999999999999999E-2</v>
      </c>
      <c r="D598">
        <v>107.197</v>
      </c>
      <c r="E598">
        <v>86.49</v>
      </c>
      <c r="F598">
        <v>148.923</v>
      </c>
      <c r="G598">
        <v>4.4459999999999997</v>
      </c>
    </row>
    <row r="599" spans="1:9">
      <c r="B599">
        <v>11</v>
      </c>
      <c r="C599">
        <v>3.6999999999999998E-2</v>
      </c>
      <c r="D599">
        <v>121.245</v>
      </c>
      <c r="E599">
        <v>80.552000000000007</v>
      </c>
      <c r="F599">
        <v>238.958</v>
      </c>
      <c r="G599">
        <v>3.5990000000000002</v>
      </c>
    </row>
    <row r="600" spans="1:9">
      <c r="B600">
        <v>12</v>
      </c>
      <c r="C600">
        <v>4.8000000000000001E-2</v>
      </c>
      <c r="D600">
        <v>127.374</v>
      </c>
      <c r="E600">
        <v>90.14</v>
      </c>
      <c r="F600">
        <v>234.06700000000001</v>
      </c>
      <c r="G600">
        <v>4.6520000000000001</v>
      </c>
    </row>
    <row r="601" spans="1:9">
      <c r="H601" s="5">
        <f>AVERAGE(G589:G600)</f>
        <v>4.2213333333333329</v>
      </c>
      <c r="I601" s="6">
        <f>STDEV(G589:G600)</f>
        <v>0.45987178713861981</v>
      </c>
    </row>
    <row r="602" spans="1:9">
      <c r="A602" t="s">
        <v>9</v>
      </c>
      <c r="B602">
        <v>1</v>
      </c>
      <c r="C602">
        <v>8.1000000000000003E-2</v>
      </c>
      <c r="D602">
        <v>72.212000000000003</v>
      </c>
      <c r="E602">
        <v>59.524000000000001</v>
      </c>
      <c r="F602">
        <v>108.724</v>
      </c>
      <c r="G602">
        <v>7.7850000000000001</v>
      </c>
    </row>
    <row r="603" spans="1:9">
      <c r="B603">
        <v>2</v>
      </c>
      <c r="C603">
        <v>8.4000000000000005E-2</v>
      </c>
      <c r="D603">
        <v>76.91</v>
      </c>
      <c r="E603">
        <v>68.367999999999995</v>
      </c>
      <c r="F603">
        <v>103.51600000000001</v>
      </c>
      <c r="G603">
        <v>8.0920000000000005</v>
      </c>
    </row>
    <row r="604" spans="1:9">
      <c r="B604">
        <v>3</v>
      </c>
      <c r="C604">
        <v>8.3000000000000004E-2</v>
      </c>
      <c r="D604">
        <v>91.804000000000002</v>
      </c>
      <c r="E604">
        <v>75.918000000000006</v>
      </c>
      <c r="F604">
        <v>216.595</v>
      </c>
      <c r="G604">
        <v>7.9279999999999999</v>
      </c>
    </row>
    <row r="605" spans="1:9">
      <c r="B605">
        <v>4</v>
      </c>
      <c r="C605">
        <v>7.4999999999999997E-2</v>
      </c>
      <c r="D605">
        <v>92.927000000000007</v>
      </c>
      <c r="E605">
        <v>67</v>
      </c>
      <c r="F605">
        <v>156.81899999999999</v>
      </c>
      <c r="G605">
        <v>7.226</v>
      </c>
    </row>
    <row r="606" spans="1:9">
      <c r="B606">
        <v>5</v>
      </c>
      <c r="C606">
        <v>7.5999999999999998E-2</v>
      </c>
      <c r="D606">
        <v>97.168999999999997</v>
      </c>
      <c r="E606">
        <v>74.852999999999994</v>
      </c>
      <c r="F606">
        <v>140.84</v>
      </c>
      <c r="G606">
        <v>7.26</v>
      </c>
    </row>
    <row r="607" spans="1:9">
      <c r="B607">
        <v>6</v>
      </c>
      <c r="C607">
        <v>7.0999999999999994E-2</v>
      </c>
      <c r="D607">
        <v>100.26300000000001</v>
      </c>
      <c r="E607">
        <v>80.796999999999997</v>
      </c>
      <c r="F607">
        <v>197.68199999999999</v>
      </c>
      <c r="G607">
        <v>6.8220000000000001</v>
      </c>
    </row>
    <row r="608" spans="1:9">
      <c r="B608">
        <v>7</v>
      </c>
      <c r="C608">
        <v>6.8000000000000005E-2</v>
      </c>
      <c r="D608">
        <v>102.205</v>
      </c>
      <c r="E608">
        <v>79.247</v>
      </c>
      <c r="F608">
        <v>227.244</v>
      </c>
      <c r="G608">
        <v>6.5469999999999997</v>
      </c>
    </row>
    <row r="609" spans="1:9">
      <c r="B609">
        <v>8</v>
      </c>
      <c r="C609">
        <v>8.2000000000000003E-2</v>
      </c>
      <c r="D609">
        <v>105.42400000000001</v>
      </c>
      <c r="E609">
        <v>83.394999999999996</v>
      </c>
      <c r="F609">
        <v>213.80099999999999</v>
      </c>
      <c r="G609">
        <v>7.8840000000000003</v>
      </c>
    </row>
    <row r="610" spans="1:9">
      <c r="B610">
        <v>9</v>
      </c>
      <c r="C610">
        <v>5.2999999999999999E-2</v>
      </c>
      <c r="D610">
        <v>114.93</v>
      </c>
      <c r="E610">
        <v>88.129000000000005</v>
      </c>
      <c r="F610">
        <v>199.14400000000001</v>
      </c>
      <c r="G610">
        <v>5.1100000000000003</v>
      </c>
    </row>
    <row r="611" spans="1:9">
      <c r="B611">
        <v>10</v>
      </c>
      <c r="C611">
        <v>8.1000000000000003E-2</v>
      </c>
      <c r="D611">
        <v>98.13</v>
      </c>
      <c r="E611">
        <v>74.688000000000002</v>
      </c>
      <c r="F611">
        <v>160.435</v>
      </c>
      <c r="G611">
        <v>7.8239999999999998</v>
      </c>
    </row>
    <row r="612" spans="1:9">
      <c r="H612" s="5">
        <f>AVERAGE(G602:G611)</f>
        <v>7.2477999999999998</v>
      </c>
      <c r="I612" s="6">
        <f>STDEV(G602:G611)</f>
        <v>0.90945194729817957</v>
      </c>
    </row>
    <row r="613" spans="1:9">
      <c r="A613" t="s">
        <v>10</v>
      </c>
      <c r="B613">
        <v>1</v>
      </c>
      <c r="C613">
        <v>7.5999999999999998E-2</v>
      </c>
      <c r="D613">
        <v>61.783000000000001</v>
      </c>
      <c r="E613">
        <v>22.835999999999999</v>
      </c>
      <c r="F613">
        <v>122.2</v>
      </c>
      <c r="G613">
        <v>7.2569999999999997</v>
      </c>
    </row>
    <row r="614" spans="1:9">
      <c r="B614">
        <v>2</v>
      </c>
      <c r="C614">
        <v>9.8000000000000004E-2</v>
      </c>
      <c r="D614">
        <v>67.977999999999994</v>
      </c>
      <c r="E614">
        <v>46.667000000000002</v>
      </c>
      <c r="F614">
        <v>108.85899999999999</v>
      </c>
      <c r="G614">
        <v>9.4120000000000008</v>
      </c>
    </row>
    <row r="615" spans="1:9">
      <c r="B615">
        <v>3</v>
      </c>
      <c r="C615">
        <v>9.9000000000000005E-2</v>
      </c>
      <c r="D615">
        <v>62.884999999999998</v>
      </c>
      <c r="E615">
        <v>39.898000000000003</v>
      </c>
      <c r="F615">
        <v>106.31399999999999</v>
      </c>
      <c r="G615">
        <v>9.5419999999999998</v>
      </c>
    </row>
    <row r="616" spans="1:9">
      <c r="B616">
        <v>4</v>
      </c>
      <c r="C616">
        <v>0.09</v>
      </c>
      <c r="D616">
        <v>82.858000000000004</v>
      </c>
      <c r="E616">
        <v>60.156999999999996</v>
      </c>
      <c r="F616">
        <v>120.801</v>
      </c>
      <c r="G616">
        <v>8.6379999999999999</v>
      </c>
    </row>
    <row r="617" spans="1:9">
      <c r="B617">
        <v>5</v>
      </c>
      <c r="C617">
        <v>9.7000000000000003E-2</v>
      </c>
      <c r="D617">
        <v>85.075999999999993</v>
      </c>
      <c r="E617">
        <v>66.034000000000006</v>
      </c>
      <c r="F617">
        <v>153.58500000000001</v>
      </c>
      <c r="G617">
        <v>9.3170000000000002</v>
      </c>
    </row>
    <row r="618" spans="1:9">
      <c r="B618">
        <v>6</v>
      </c>
      <c r="C618">
        <v>8.1000000000000003E-2</v>
      </c>
      <c r="D618">
        <v>94.456999999999994</v>
      </c>
      <c r="E618">
        <v>70.25</v>
      </c>
      <c r="F618">
        <v>122.29600000000001</v>
      </c>
      <c r="G618">
        <v>7.742</v>
      </c>
    </row>
    <row r="619" spans="1:9">
      <c r="B619">
        <v>7</v>
      </c>
      <c r="C619">
        <v>0.09</v>
      </c>
      <c r="D619">
        <v>97.688000000000002</v>
      </c>
      <c r="E619">
        <v>76.007000000000005</v>
      </c>
      <c r="F619">
        <v>127.26</v>
      </c>
      <c r="G619">
        <v>8.609</v>
      </c>
    </row>
    <row r="620" spans="1:9">
      <c r="B620">
        <v>8</v>
      </c>
      <c r="C620">
        <v>7.8E-2</v>
      </c>
      <c r="D620">
        <v>124.334</v>
      </c>
      <c r="E620">
        <v>91.254000000000005</v>
      </c>
      <c r="F620">
        <v>252.96799999999999</v>
      </c>
      <c r="G620">
        <v>7.4610000000000003</v>
      </c>
    </row>
    <row r="621" spans="1:9">
      <c r="B621">
        <v>9</v>
      </c>
      <c r="C621">
        <v>0.107</v>
      </c>
      <c r="D621">
        <v>91.62</v>
      </c>
      <c r="E621">
        <v>66.483999999999995</v>
      </c>
      <c r="F621">
        <v>232.1</v>
      </c>
      <c r="G621">
        <v>10.236000000000001</v>
      </c>
    </row>
    <row r="622" spans="1:9">
      <c r="B622">
        <v>10</v>
      </c>
      <c r="C622">
        <v>0.1</v>
      </c>
      <c r="D622">
        <v>88.078000000000003</v>
      </c>
      <c r="E622">
        <v>61.723999999999997</v>
      </c>
      <c r="F622">
        <v>147.346</v>
      </c>
      <c r="G622">
        <v>9.6519999999999992</v>
      </c>
    </row>
    <row r="623" spans="1:9">
      <c r="B623">
        <v>11</v>
      </c>
      <c r="C623">
        <v>0.104</v>
      </c>
      <c r="D623">
        <v>99.906999999999996</v>
      </c>
      <c r="E623">
        <v>66.332999999999998</v>
      </c>
      <c r="F623">
        <v>158.65299999999999</v>
      </c>
      <c r="G623">
        <v>9.9960000000000004</v>
      </c>
    </row>
    <row r="624" spans="1:9">
      <c r="H624" s="5">
        <f>AVERAGE(G613:G623)</f>
        <v>8.8965454545454534</v>
      </c>
      <c r="I624" s="6">
        <f>STDEV(G613:G623)</f>
        <v>1.0326732652331509</v>
      </c>
    </row>
    <row r="625" spans="1:9">
      <c r="A625" t="s">
        <v>11</v>
      </c>
      <c r="B625">
        <v>1</v>
      </c>
      <c r="C625">
        <v>0.10100000000000001</v>
      </c>
      <c r="D625">
        <v>75.710999999999999</v>
      </c>
      <c r="E625">
        <v>51.039000000000001</v>
      </c>
      <c r="F625">
        <v>217.923</v>
      </c>
      <c r="G625">
        <v>9.6969999999999992</v>
      </c>
    </row>
    <row r="626" spans="1:9">
      <c r="B626">
        <v>2</v>
      </c>
      <c r="C626">
        <v>0.113</v>
      </c>
      <c r="D626">
        <v>87.741</v>
      </c>
      <c r="E626">
        <v>51.667000000000002</v>
      </c>
      <c r="F626">
        <v>206.65700000000001</v>
      </c>
      <c r="G626">
        <v>10.884</v>
      </c>
    </row>
    <row r="627" spans="1:9">
      <c r="B627">
        <v>3</v>
      </c>
      <c r="C627">
        <v>8.1000000000000003E-2</v>
      </c>
      <c r="D627">
        <v>102.19499999999999</v>
      </c>
      <c r="E627">
        <v>65.805999999999997</v>
      </c>
      <c r="F627">
        <v>229.73699999999999</v>
      </c>
      <c r="G627">
        <v>7.8120000000000003</v>
      </c>
    </row>
    <row r="628" spans="1:9">
      <c r="B628">
        <v>4</v>
      </c>
      <c r="C628">
        <v>8.4000000000000005E-2</v>
      </c>
      <c r="D628">
        <v>78.456999999999994</v>
      </c>
      <c r="E628">
        <v>51.734999999999999</v>
      </c>
      <c r="F628">
        <v>133.37299999999999</v>
      </c>
      <c r="G628">
        <v>8.0619999999999994</v>
      </c>
    </row>
    <row r="629" spans="1:9">
      <c r="B629">
        <v>5</v>
      </c>
      <c r="C629">
        <v>9.2999999999999999E-2</v>
      </c>
      <c r="D629">
        <v>91.643000000000001</v>
      </c>
      <c r="E629">
        <v>59.67</v>
      </c>
      <c r="F629">
        <v>160.16900000000001</v>
      </c>
      <c r="G629">
        <v>8.907</v>
      </c>
    </row>
    <row r="630" spans="1:9">
      <c r="B630">
        <v>6</v>
      </c>
      <c r="C630">
        <v>0.08</v>
      </c>
      <c r="D630">
        <v>97.265000000000001</v>
      </c>
      <c r="E630">
        <v>64.409000000000006</v>
      </c>
      <c r="F630">
        <v>151.40199999999999</v>
      </c>
      <c r="G630">
        <v>7.6769999999999996</v>
      </c>
    </row>
    <row r="631" spans="1:9">
      <c r="B631">
        <v>7</v>
      </c>
      <c r="C631">
        <v>9.4E-2</v>
      </c>
      <c r="D631">
        <v>96.186000000000007</v>
      </c>
      <c r="E631">
        <v>67.305999999999997</v>
      </c>
      <c r="F631">
        <v>156.126</v>
      </c>
      <c r="G631">
        <v>8.9939999999999998</v>
      </c>
    </row>
    <row r="632" spans="1:9">
      <c r="B632">
        <v>8</v>
      </c>
      <c r="C632">
        <v>8.2000000000000003E-2</v>
      </c>
      <c r="D632">
        <v>100.431</v>
      </c>
      <c r="E632">
        <v>75.028999999999996</v>
      </c>
      <c r="F632">
        <v>199.96600000000001</v>
      </c>
      <c r="G632">
        <v>7.8410000000000002</v>
      </c>
    </row>
    <row r="633" spans="1:9">
      <c r="B633">
        <v>9</v>
      </c>
      <c r="C633">
        <v>0.11</v>
      </c>
      <c r="D633">
        <v>97.262</v>
      </c>
      <c r="E633">
        <v>64.058000000000007</v>
      </c>
      <c r="F633">
        <v>139.17099999999999</v>
      </c>
      <c r="G633">
        <v>10.529</v>
      </c>
    </row>
    <row r="634" spans="1:9">
      <c r="B634">
        <v>10</v>
      </c>
      <c r="C634">
        <v>9.6000000000000002E-2</v>
      </c>
      <c r="D634">
        <v>112.47</v>
      </c>
      <c r="E634">
        <v>73.930000000000007</v>
      </c>
      <c r="F634">
        <v>246.25899999999999</v>
      </c>
      <c r="G634">
        <v>9.2260000000000009</v>
      </c>
    </row>
    <row r="635" spans="1:9">
      <c r="B635">
        <v>11</v>
      </c>
      <c r="C635">
        <v>8.8999999999999996E-2</v>
      </c>
      <c r="D635">
        <v>120.499</v>
      </c>
      <c r="E635">
        <v>88.744</v>
      </c>
      <c r="F635">
        <v>215.55500000000001</v>
      </c>
      <c r="G635">
        <v>8.5299999999999994</v>
      </c>
    </row>
    <row r="636" spans="1:9">
      <c r="H636" s="5">
        <f>AVERAGE(G625:G635)</f>
        <v>8.9235454545454544</v>
      </c>
      <c r="I636" s="6">
        <f>STDEV(G625:G635)</f>
        <v>1.0942699268129794</v>
      </c>
    </row>
    <row r="637" spans="1:9">
      <c r="A637" t="s">
        <v>12</v>
      </c>
      <c r="B637">
        <v>1</v>
      </c>
      <c r="C637">
        <v>9.4E-2</v>
      </c>
      <c r="D637">
        <v>58.179000000000002</v>
      </c>
      <c r="E637">
        <v>42.411000000000001</v>
      </c>
      <c r="F637">
        <v>84.584999999999994</v>
      </c>
      <c r="G637">
        <v>9.048</v>
      </c>
    </row>
    <row r="638" spans="1:9">
      <c r="B638">
        <v>2</v>
      </c>
      <c r="C638">
        <v>9.7000000000000003E-2</v>
      </c>
      <c r="D638">
        <v>62.741999999999997</v>
      </c>
      <c r="E638">
        <v>47.066000000000003</v>
      </c>
      <c r="F638">
        <v>100.568</v>
      </c>
      <c r="G638">
        <v>9.3160000000000007</v>
      </c>
    </row>
    <row r="639" spans="1:9">
      <c r="B639">
        <v>3</v>
      </c>
      <c r="C639">
        <v>0.104</v>
      </c>
      <c r="D639">
        <v>70.460999999999999</v>
      </c>
      <c r="E639">
        <v>48.137</v>
      </c>
      <c r="F639">
        <v>167.648</v>
      </c>
      <c r="G639">
        <v>10.009</v>
      </c>
    </row>
    <row r="640" spans="1:9">
      <c r="B640">
        <v>4</v>
      </c>
      <c r="C640">
        <v>9.7000000000000003E-2</v>
      </c>
      <c r="D640">
        <v>78.16</v>
      </c>
      <c r="E640">
        <v>60.47</v>
      </c>
      <c r="F640">
        <v>114.279</v>
      </c>
      <c r="G640">
        <v>9.3350000000000009</v>
      </c>
    </row>
    <row r="641" spans="1:12">
      <c r="B641">
        <v>5</v>
      </c>
      <c r="C641">
        <v>0.122</v>
      </c>
      <c r="D641">
        <v>93.533000000000001</v>
      </c>
      <c r="E641">
        <v>59.883000000000003</v>
      </c>
      <c r="F641">
        <v>244.61699999999999</v>
      </c>
      <c r="G641">
        <v>11.721</v>
      </c>
    </row>
    <row r="642" spans="1:12">
      <c r="B642">
        <v>6</v>
      </c>
      <c r="C642">
        <v>7.6999999999999999E-2</v>
      </c>
      <c r="D642">
        <v>100.133</v>
      </c>
      <c r="E642">
        <v>72.188000000000002</v>
      </c>
      <c r="F642">
        <v>176.59399999999999</v>
      </c>
      <c r="G642">
        <v>7.3879999999999999</v>
      </c>
      <c r="K642">
        <f>AVERAGE(G637:G648,G650:G655,G656:G661,G663:G670,G672:G682,G684:G691,G693:G703)</f>
        <v>9.5523709677419362</v>
      </c>
      <c r="L642">
        <f>STDEV(G637:G703)</f>
        <v>1.2515362000864894</v>
      </c>
    </row>
    <row r="643" spans="1:12">
      <c r="B643">
        <v>7</v>
      </c>
      <c r="C643">
        <v>0.1</v>
      </c>
      <c r="D643">
        <v>91.308000000000007</v>
      </c>
      <c r="E643">
        <v>65.667000000000002</v>
      </c>
      <c r="F643">
        <v>164.649</v>
      </c>
      <c r="G643">
        <v>9.6240000000000006</v>
      </c>
    </row>
    <row r="644" spans="1:12">
      <c r="B644">
        <v>8</v>
      </c>
      <c r="C644">
        <v>0.105</v>
      </c>
      <c r="D644">
        <v>91.084999999999994</v>
      </c>
      <c r="E644">
        <v>61.546999999999997</v>
      </c>
      <c r="F644">
        <v>153.97900000000001</v>
      </c>
      <c r="G644">
        <v>10.051</v>
      </c>
    </row>
    <row r="645" spans="1:12">
      <c r="B645">
        <v>9</v>
      </c>
      <c r="C645">
        <v>9.8000000000000004E-2</v>
      </c>
      <c r="D645">
        <v>100.616</v>
      </c>
      <c r="E645">
        <v>70.063000000000002</v>
      </c>
      <c r="F645">
        <v>207.71100000000001</v>
      </c>
      <c r="G645">
        <v>9.3870000000000005</v>
      </c>
    </row>
    <row r="646" spans="1:12">
      <c r="B646">
        <v>10</v>
      </c>
      <c r="C646">
        <v>0.112</v>
      </c>
      <c r="D646">
        <v>90.56</v>
      </c>
      <c r="E646">
        <v>57.905999999999999</v>
      </c>
      <c r="F646">
        <v>151.60300000000001</v>
      </c>
      <c r="G646">
        <v>10.739000000000001</v>
      </c>
    </row>
    <row r="647" spans="1:12">
      <c r="B647">
        <v>11</v>
      </c>
      <c r="C647">
        <v>0.10299999999999999</v>
      </c>
      <c r="D647">
        <v>93.745999999999995</v>
      </c>
      <c r="E647">
        <v>69.869</v>
      </c>
      <c r="F647">
        <v>199.191</v>
      </c>
      <c r="G647">
        <v>9.8729999999999993</v>
      </c>
    </row>
    <row r="648" spans="1:12">
      <c r="B648">
        <v>12</v>
      </c>
      <c r="C648">
        <v>9.5000000000000001E-2</v>
      </c>
      <c r="D648">
        <v>80.576999999999998</v>
      </c>
      <c r="E648">
        <v>55.725999999999999</v>
      </c>
      <c r="F648">
        <v>140.917</v>
      </c>
      <c r="G648">
        <v>9.1329999999999991</v>
      </c>
    </row>
    <row r="649" spans="1:12">
      <c r="H649" s="5">
        <f>AVERAGE(G637:G648)</f>
        <v>9.6353333333333335</v>
      </c>
      <c r="I649" s="6">
        <f>STDEV(G637:G648)</f>
        <v>1.0374249005313272</v>
      </c>
    </row>
    <row r="650" spans="1:12">
      <c r="A650" t="s">
        <v>13</v>
      </c>
      <c r="B650">
        <v>1</v>
      </c>
      <c r="C650">
        <v>0.105</v>
      </c>
      <c r="D650">
        <v>72.515000000000001</v>
      </c>
      <c r="E650">
        <v>49.124000000000002</v>
      </c>
      <c r="F650">
        <v>114.871</v>
      </c>
      <c r="G650">
        <v>10.064</v>
      </c>
    </row>
    <row r="651" spans="1:12">
      <c r="B651">
        <v>2</v>
      </c>
      <c r="C651">
        <v>0.12</v>
      </c>
      <c r="D651">
        <v>94.575000000000003</v>
      </c>
      <c r="E651">
        <v>59.411999999999999</v>
      </c>
      <c r="F651">
        <v>227.29400000000001</v>
      </c>
      <c r="G651">
        <v>11.565</v>
      </c>
    </row>
    <row r="652" spans="1:12">
      <c r="B652">
        <v>3</v>
      </c>
      <c r="C652">
        <v>0.108</v>
      </c>
      <c r="D652">
        <v>78.013000000000005</v>
      </c>
      <c r="E652">
        <v>56.56</v>
      </c>
      <c r="F652">
        <v>152.27500000000001</v>
      </c>
      <c r="G652">
        <v>10.401999999999999</v>
      </c>
    </row>
    <row r="653" spans="1:12">
      <c r="B653">
        <v>4</v>
      </c>
      <c r="C653">
        <v>0.113</v>
      </c>
      <c r="D653">
        <v>80.897999999999996</v>
      </c>
      <c r="E653">
        <v>57.348999999999997</v>
      </c>
      <c r="F653">
        <v>150.09100000000001</v>
      </c>
      <c r="G653">
        <v>10.858000000000001</v>
      </c>
    </row>
    <row r="654" spans="1:12">
      <c r="B654">
        <v>5</v>
      </c>
      <c r="C654">
        <v>0.104</v>
      </c>
      <c r="D654">
        <v>84.656000000000006</v>
      </c>
      <c r="E654">
        <v>58.344000000000001</v>
      </c>
      <c r="F654">
        <v>128.03399999999999</v>
      </c>
      <c r="G654">
        <v>9.9580000000000002</v>
      </c>
    </row>
    <row r="655" spans="1:12">
      <c r="B655">
        <v>6</v>
      </c>
      <c r="C655">
        <v>0.10100000000000001</v>
      </c>
      <c r="D655">
        <v>79.603999999999999</v>
      </c>
      <c r="E655">
        <v>65.447999999999993</v>
      </c>
      <c r="F655">
        <v>130.23500000000001</v>
      </c>
      <c r="G655">
        <v>9.6609999999999996</v>
      </c>
    </row>
    <row r="656" spans="1:12">
      <c r="B656">
        <v>7</v>
      </c>
      <c r="C656">
        <v>0.105</v>
      </c>
      <c r="D656">
        <v>99.346999999999994</v>
      </c>
      <c r="E656">
        <v>57.505000000000003</v>
      </c>
      <c r="F656">
        <v>237.988</v>
      </c>
      <c r="G656">
        <v>10.073</v>
      </c>
    </row>
    <row r="657" spans="1:9">
      <c r="B657">
        <v>8</v>
      </c>
      <c r="C657">
        <v>0.106</v>
      </c>
      <c r="D657">
        <v>104.455</v>
      </c>
      <c r="E657">
        <v>74.519000000000005</v>
      </c>
      <c r="F657">
        <v>176.58099999999999</v>
      </c>
      <c r="G657">
        <v>10.208</v>
      </c>
    </row>
    <row r="658" spans="1:9">
      <c r="B658">
        <v>9</v>
      </c>
      <c r="C658">
        <v>7.5999999999999998E-2</v>
      </c>
      <c r="D658">
        <v>108.107</v>
      </c>
      <c r="E658">
        <v>79.358999999999995</v>
      </c>
      <c r="F658">
        <v>191.47900000000001</v>
      </c>
      <c r="G658">
        <v>7.2610000000000001</v>
      </c>
    </row>
    <row r="659" spans="1:9">
      <c r="B659">
        <v>10</v>
      </c>
      <c r="C659">
        <v>9.2999999999999999E-2</v>
      </c>
      <c r="D659">
        <v>116.423</v>
      </c>
      <c r="E659">
        <v>84.430999999999997</v>
      </c>
      <c r="F659">
        <v>248</v>
      </c>
      <c r="G659">
        <v>8.9659999999999993</v>
      </c>
    </row>
    <row r="660" spans="1:9">
      <c r="B660">
        <v>11</v>
      </c>
      <c r="C660">
        <v>0.10299999999999999</v>
      </c>
      <c r="D660">
        <v>96.007000000000005</v>
      </c>
      <c r="E660">
        <v>65.718000000000004</v>
      </c>
      <c r="F660">
        <v>144.25800000000001</v>
      </c>
      <c r="G660">
        <v>9.8819999999999997</v>
      </c>
    </row>
    <row r="661" spans="1:9">
      <c r="B661">
        <v>12</v>
      </c>
      <c r="C661">
        <v>0.106</v>
      </c>
      <c r="D661">
        <v>98.364000000000004</v>
      </c>
      <c r="E661">
        <v>76.603999999999999</v>
      </c>
      <c r="F661">
        <v>232.37700000000001</v>
      </c>
      <c r="G661">
        <v>10.221</v>
      </c>
    </row>
    <row r="662" spans="1:9">
      <c r="H662" s="5">
        <f>AVERAGE(G650:G661)</f>
        <v>9.9265833333333315</v>
      </c>
      <c r="I662" s="6">
        <f>STDEV(G650:G661)</f>
        <v>1.0481901682366077</v>
      </c>
    </row>
    <row r="663" spans="1:9">
      <c r="A663" t="s">
        <v>14</v>
      </c>
      <c r="B663">
        <v>1</v>
      </c>
      <c r="C663">
        <v>0.111</v>
      </c>
      <c r="D663">
        <v>66.572999999999993</v>
      </c>
      <c r="E663">
        <v>40.627000000000002</v>
      </c>
      <c r="F663">
        <v>92.503</v>
      </c>
      <c r="G663">
        <v>10.625</v>
      </c>
    </row>
    <row r="664" spans="1:9">
      <c r="B664">
        <v>2</v>
      </c>
      <c r="C664">
        <v>0.105</v>
      </c>
      <c r="D664">
        <v>74.921000000000006</v>
      </c>
      <c r="E664">
        <v>53.195</v>
      </c>
      <c r="F664">
        <v>120.577</v>
      </c>
      <c r="G664">
        <v>10.119999999999999</v>
      </c>
    </row>
    <row r="665" spans="1:9">
      <c r="B665">
        <v>3</v>
      </c>
      <c r="C665">
        <v>0.10100000000000001</v>
      </c>
      <c r="D665">
        <v>82.369</v>
      </c>
      <c r="E665">
        <v>61.006999999999998</v>
      </c>
      <c r="F665">
        <v>148.36699999999999</v>
      </c>
      <c r="G665">
        <v>9.7210000000000001</v>
      </c>
    </row>
    <row r="666" spans="1:9">
      <c r="B666">
        <v>4</v>
      </c>
      <c r="C666">
        <v>9.6000000000000002E-2</v>
      </c>
      <c r="D666">
        <v>94.876000000000005</v>
      </c>
      <c r="E666">
        <v>74.858000000000004</v>
      </c>
      <c r="F666">
        <v>148.935</v>
      </c>
      <c r="G666">
        <v>9.2349999999999994</v>
      </c>
    </row>
    <row r="667" spans="1:9">
      <c r="B667">
        <v>5</v>
      </c>
      <c r="C667">
        <v>8.3000000000000004E-2</v>
      </c>
      <c r="D667">
        <v>92.346000000000004</v>
      </c>
      <c r="E667">
        <v>73.647000000000006</v>
      </c>
      <c r="F667">
        <v>131.85400000000001</v>
      </c>
      <c r="G667">
        <v>8.0169999999999995</v>
      </c>
    </row>
    <row r="668" spans="1:9">
      <c r="B668">
        <v>6</v>
      </c>
      <c r="C668">
        <v>0.10199999999999999</v>
      </c>
      <c r="D668">
        <v>93.856999999999999</v>
      </c>
      <c r="E668">
        <v>73.165000000000006</v>
      </c>
      <c r="F668">
        <v>150.822</v>
      </c>
      <c r="G668">
        <v>9.76</v>
      </c>
    </row>
    <row r="669" spans="1:9">
      <c r="B669">
        <v>7</v>
      </c>
      <c r="C669">
        <v>0.106</v>
      </c>
      <c r="D669">
        <v>106.422</v>
      </c>
      <c r="E669">
        <v>84.858000000000004</v>
      </c>
      <c r="F669">
        <v>165.05199999999999</v>
      </c>
      <c r="G669">
        <v>10.153</v>
      </c>
    </row>
    <row r="670" spans="1:9">
      <c r="B670">
        <v>8</v>
      </c>
      <c r="C670">
        <v>0.109</v>
      </c>
      <c r="D670">
        <v>100.887</v>
      </c>
      <c r="E670">
        <v>74.253</v>
      </c>
      <c r="F670">
        <v>142.173</v>
      </c>
      <c r="G670">
        <v>10.477</v>
      </c>
    </row>
    <row r="671" spans="1:9">
      <c r="H671" s="5">
        <f>AVERAGE(G663:G670)</f>
        <v>9.7634999999999987</v>
      </c>
      <c r="I671" s="6">
        <f>STDEV(G663:G670)</f>
        <v>0.83336323755868724</v>
      </c>
    </row>
    <row r="672" spans="1:9">
      <c r="A672" t="s">
        <v>15</v>
      </c>
      <c r="B672">
        <v>1</v>
      </c>
      <c r="C672">
        <v>0.11700000000000001</v>
      </c>
      <c r="D672">
        <v>50.625999999999998</v>
      </c>
      <c r="E672">
        <v>32.226999999999997</v>
      </c>
      <c r="F672">
        <v>100.592</v>
      </c>
      <c r="G672">
        <v>11.273</v>
      </c>
    </row>
    <row r="673" spans="1:9">
      <c r="B673">
        <v>2</v>
      </c>
      <c r="C673">
        <v>9.9000000000000005E-2</v>
      </c>
      <c r="D673">
        <v>57.54</v>
      </c>
      <c r="E673">
        <v>44.845999999999997</v>
      </c>
      <c r="F673">
        <v>111.785</v>
      </c>
      <c r="G673">
        <v>9.49</v>
      </c>
    </row>
    <row r="674" spans="1:9">
      <c r="B674">
        <v>3</v>
      </c>
      <c r="C674">
        <v>0.105</v>
      </c>
      <c r="D674">
        <v>87.731999999999999</v>
      </c>
      <c r="E674">
        <v>48.741</v>
      </c>
      <c r="F674">
        <v>237.67</v>
      </c>
      <c r="G674">
        <v>10.095000000000001</v>
      </c>
    </row>
    <row r="675" spans="1:9">
      <c r="B675">
        <v>4</v>
      </c>
      <c r="C675">
        <v>0.10199999999999999</v>
      </c>
      <c r="D675">
        <v>92.736999999999995</v>
      </c>
      <c r="E675">
        <v>72.16</v>
      </c>
      <c r="F675">
        <v>151.94999999999999</v>
      </c>
      <c r="G675">
        <v>9.766</v>
      </c>
    </row>
    <row r="676" spans="1:9">
      <c r="B676">
        <v>5</v>
      </c>
      <c r="C676">
        <v>0.111</v>
      </c>
      <c r="D676">
        <v>140.02699999999999</v>
      </c>
      <c r="E676">
        <v>66.572000000000003</v>
      </c>
      <c r="F676">
        <v>253.30099999999999</v>
      </c>
      <c r="G676">
        <v>10.69</v>
      </c>
    </row>
    <row r="677" spans="1:9">
      <c r="B677">
        <v>6</v>
      </c>
      <c r="C677">
        <v>0.114</v>
      </c>
      <c r="D677">
        <v>77.48</v>
      </c>
      <c r="E677">
        <v>38.024000000000001</v>
      </c>
      <c r="F677">
        <v>113.393</v>
      </c>
      <c r="G677">
        <v>10.973000000000001</v>
      </c>
    </row>
    <row r="678" spans="1:9">
      <c r="B678">
        <v>7</v>
      </c>
      <c r="C678">
        <v>9.5000000000000001E-2</v>
      </c>
      <c r="D678">
        <v>96.635999999999996</v>
      </c>
      <c r="E678">
        <v>69.055999999999997</v>
      </c>
      <c r="F678">
        <v>183.58699999999999</v>
      </c>
      <c r="G678">
        <v>9.125</v>
      </c>
    </row>
    <row r="679" spans="1:9">
      <c r="B679">
        <v>8</v>
      </c>
      <c r="C679">
        <v>9.7000000000000003E-2</v>
      </c>
      <c r="D679">
        <v>123.935</v>
      </c>
      <c r="E679">
        <v>84.15</v>
      </c>
      <c r="F679">
        <v>247.60499999999999</v>
      </c>
      <c r="G679">
        <v>9.34</v>
      </c>
    </row>
    <row r="680" spans="1:9">
      <c r="B680">
        <v>9</v>
      </c>
      <c r="C680">
        <v>0.108</v>
      </c>
      <c r="D680">
        <v>105.495</v>
      </c>
      <c r="E680">
        <v>79.204999999999998</v>
      </c>
      <c r="F680">
        <v>181.47</v>
      </c>
      <c r="G680">
        <v>10.37</v>
      </c>
    </row>
    <row r="681" spans="1:9">
      <c r="B681">
        <v>10</v>
      </c>
      <c r="C681">
        <v>8.3000000000000004E-2</v>
      </c>
      <c r="D681">
        <v>121.137</v>
      </c>
      <c r="E681">
        <v>93.37</v>
      </c>
      <c r="F681">
        <v>228.81200000000001</v>
      </c>
      <c r="G681">
        <v>8.0109999999999992</v>
      </c>
    </row>
    <row r="682" spans="1:9">
      <c r="B682">
        <v>11</v>
      </c>
      <c r="C682">
        <v>0.10199999999999999</v>
      </c>
      <c r="D682">
        <v>102.834</v>
      </c>
      <c r="E682">
        <v>64.667000000000002</v>
      </c>
      <c r="F682">
        <v>212.23699999999999</v>
      </c>
      <c r="G682">
        <v>9.7750000000000004</v>
      </c>
    </row>
    <row r="683" spans="1:9">
      <c r="H683" s="5">
        <f>AVERAGE(G672:G682)</f>
        <v>9.9007272727272735</v>
      </c>
      <c r="I683" s="6">
        <f>STDEV(G672:G682)</f>
        <v>0.92756154414777792</v>
      </c>
    </row>
    <row r="684" spans="1:9">
      <c r="A684" t="s">
        <v>16</v>
      </c>
      <c r="B684">
        <v>1</v>
      </c>
      <c r="C684">
        <v>0.111</v>
      </c>
      <c r="D684">
        <v>164.77099999999999</v>
      </c>
      <c r="E684">
        <v>88.491</v>
      </c>
      <c r="F684">
        <v>253.102</v>
      </c>
      <c r="G684">
        <v>10.707000000000001</v>
      </c>
    </row>
    <row r="685" spans="1:9">
      <c r="B685">
        <v>2</v>
      </c>
      <c r="C685">
        <v>0.1</v>
      </c>
      <c r="D685">
        <v>186.42699999999999</v>
      </c>
      <c r="E685">
        <v>108.425</v>
      </c>
      <c r="F685">
        <v>253.333</v>
      </c>
      <c r="G685">
        <v>9.6140000000000008</v>
      </c>
    </row>
    <row r="686" spans="1:9">
      <c r="B686">
        <v>3</v>
      </c>
      <c r="C686">
        <v>0.10299999999999999</v>
      </c>
      <c r="D686">
        <v>156.38900000000001</v>
      </c>
      <c r="E686">
        <v>88.093000000000004</v>
      </c>
      <c r="F686">
        <v>253.227</v>
      </c>
      <c r="G686">
        <v>9.9269999999999996</v>
      </c>
    </row>
    <row r="687" spans="1:9">
      <c r="B687">
        <v>4</v>
      </c>
      <c r="C687">
        <v>0.123</v>
      </c>
      <c r="D687">
        <v>160.541</v>
      </c>
      <c r="E687">
        <v>73.852000000000004</v>
      </c>
      <c r="F687">
        <v>247.39500000000001</v>
      </c>
      <c r="G687">
        <v>11.782999999999999</v>
      </c>
    </row>
    <row r="688" spans="1:9">
      <c r="B688">
        <v>5</v>
      </c>
      <c r="C688">
        <v>0.112</v>
      </c>
      <c r="D688">
        <v>157.393</v>
      </c>
      <c r="E688">
        <v>95</v>
      </c>
      <c r="F688">
        <v>252.11</v>
      </c>
      <c r="G688">
        <v>10.798</v>
      </c>
    </row>
    <row r="689" spans="1:9">
      <c r="B689">
        <v>6</v>
      </c>
      <c r="C689">
        <v>8.4000000000000005E-2</v>
      </c>
      <c r="D689">
        <v>130.55699999999999</v>
      </c>
      <c r="E689">
        <v>76.302000000000007</v>
      </c>
      <c r="F689">
        <v>249.959</v>
      </c>
      <c r="G689">
        <v>8.1059999999999999</v>
      </c>
    </row>
    <row r="690" spans="1:9">
      <c r="B690">
        <v>7</v>
      </c>
      <c r="C690">
        <v>7.6999999999999999E-2</v>
      </c>
      <c r="D690">
        <v>145.898</v>
      </c>
      <c r="E690">
        <v>65.460999999999999</v>
      </c>
      <c r="F690">
        <v>232.791</v>
      </c>
      <c r="G690">
        <v>7.4169999999999998</v>
      </c>
    </row>
    <row r="691" spans="1:9">
      <c r="B691">
        <v>8</v>
      </c>
      <c r="C691">
        <v>0.10299999999999999</v>
      </c>
      <c r="D691">
        <v>91.935000000000002</v>
      </c>
      <c r="E691">
        <v>57.521999999999998</v>
      </c>
      <c r="F691">
        <v>177.87899999999999</v>
      </c>
      <c r="G691">
        <v>9.8989999999999991</v>
      </c>
    </row>
    <row r="692" spans="1:9">
      <c r="H692" s="5">
        <f>AVERAGE(G684:G691)</f>
        <v>9.7813750000000006</v>
      </c>
      <c r="I692" s="6">
        <f>STDEV(G684:G691)</f>
        <v>1.4321321704268122</v>
      </c>
    </row>
    <row r="693" spans="1:9">
      <c r="A693" t="s">
        <v>17</v>
      </c>
      <c r="B693">
        <v>1</v>
      </c>
      <c r="C693">
        <v>0.09</v>
      </c>
      <c r="D693">
        <v>81.522000000000006</v>
      </c>
      <c r="E693">
        <v>66.061999999999998</v>
      </c>
      <c r="F693">
        <v>130.381</v>
      </c>
      <c r="G693">
        <v>8.5939999999999994</v>
      </c>
    </row>
    <row r="694" spans="1:9">
      <c r="B694">
        <v>2</v>
      </c>
      <c r="C694">
        <v>0.09</v>
      </c>
      <c r="D694">
        <v>79.902000000000001</v>
      </c>
      <c r="E694">
        <v>62.576000000000001</v>
      </c>
      <c r="F694">
        <v>149.80600000000001</v>
      </c>
      <c r="G694">
        <v>8.5960000000000001</v>
      </c>
    </row>
    <row r="695" spans="1:9">
      <c r="B695">
        <v>3</v>
      </c>
      <c r="C695">
        <v>7.0000000000000007E-2</v>
      </c>
      <c r="D695">
        <v>101.486</v>
      </c>
      <c r="E695">
        <v>82.516000000000005</v>
      </c>
      <c r="F695">
        <v>200.33500000000001</v>
      </c>
      <c r="G695">
        <v>6.7</v>
      </c>
    </row>
    <row r="696" spans="1:9">
      <c r="B696">
        <v>4</v>
      </c>
      <c r="C696">
        <v>7.5999999999999998E-2</v>
      </c>
      <c r="D696">
        <v>106.777</v>
      </c>
      <c r="E696">
        <v>79.620999999999995</v>
      </c>
      <c r="F696">
        <v>191.65799999999999</v>
      </c>
      <c r="G696">
        <v>7.258</v>
      </c>
    </row>
    <row r="697" spans="1:9">
      <c r="B697">
        <v>5</v>
      </c>
      <c r="C697">
        <v>7.5999999999999998E-2</v>
      </c>
      <c r="D697">
        <v>114.301</v>
      </c>
      <c r="E697">
        <v>77.774000000000001</v>
      </c>
      <c r="F697">
        <v>191.30099999999999</v>
      </c>
      <c r="G697">
        <v>7.3090000000000002</v>
      </c>
    </row>
    <row r="698" spans="1:9">
      <c r="B698">
        <v>6</v>
      </c>
      <c r="C698">
        <v>9.9000000000000005E-2</v>
      </c>
      <c r="D698">
        <v>102.559</v>
      </c>
      <c r="E698">
        <v>71.161000000000001</v>
      </c>
      <c r="F698">
        <v>140.01900000000001</v>
      </c>
      <c r="G698">
        <v>9.5449999999999999</v>
      </c>
    </row>
    <row r="699" spans="1:9">
      <c r="B699">
        <v>7</v>
      </c>
      <c r="C699">
        <v>9.5000000000000001E-2</v>
      </c>
      <c r="D699">
        <v>97.778000000000006</v>
      </c>
      <c r="E699">
        <v>70</v>
      </c>
      <c r="F699">
        <v>183.41900000000001</v>
      </c>
      <c r="G699">
        <v>9.1240000000000006</v>
      </c>
    </row>
    <row r="700" spans="1:9">
      <c r="B700">
        <v>8</v>
      </c>
      <c r="C700">
        <v>5.5E-2</v>
      </c>
      <c r="D700">
        <v>87.69</v>
      </c>
      <c r="E700">
        <v>58.881999999999998</v>
      </c>
      <c r="F700">
        <v>112.08</v>
      </c>
      <c r="G700">
        <v>5.2919999999999998</v>
      </c>
    </row>
    <row r="701" spans="1:9">
      <c r="B701">
        <v>9</v>
      </c>
      <c r="C701">
        <v>9.6000000000000002E-2</v>
      </c>
      <c r="D701">
        <v>105.77500000000001</v>
      </c>
      <c r="E701">
        <v>80.325999999999993</v>
      </c>
      <c r="F701">
        <v>217.66</v>
      </c>
      <c r="G701">
        <v>9.1850000000000005</v>
      </c>
    </row>
    <row r="702" spans="1:9">
      <c r="B702">
        <v>10</v>
      </c>
      <c r="C702">
        <v>0.109</v>
      </c>
      <c r="D702">
        <v>105.15</v>
      </c>
      <c r="E702">
        <v>80.62</v>
      </c>
      <c r="F702">
        <v>253.364</v>
      </c>
      <c r="G702">
        <v>10.420999999999999</v>
      </c>
    </row>
    <row r="703" spans="1:9">
      <c r="B703">
        <v>11</v>
      </c>
      <c r="C703">
        <v>0.106</v>
      </c>
      <c r="D703">
        <v>99.804000000000002</v>
      </c>
      <c r="E703">
        <v>56.667000000000002</v>
      </c>
      <c r="F703">
        <v>208.208</v>
      </c>
      <c r="G703">
        <v>10.212999999999999</v>
      </c>
    </row>
    <row r="704" spans="1:9">
      <c r="H704" s="5">
        <f>AVERAGE(G693:G703)</f>
        <v>8.3851818181818185</v>
      </c>
      <c r="I704" s="6">
        <f>STDEV(G693:G703)</f>
        <v>1.5792587386607559</v>
      </c>
    </row>
    <row r="705" spans="1:9">
      <c r="A705" t="s">
        <v>18</v>
      </c>
      <c r="B705">
        <v>1</v>
      </c>
      <c r="C705">
        <v>3.5000000000000003E-2</v>
      </c>
      <c r="D705">
        <v>79.893000000000001</v>
      </c>
      <c r="E705">
        <v>65.832999999999998</v>
      </c>
      <c r="F705">
        <v>110.84099999999999</v>
      </c>
      <c r="G705">
        <v>3.3140000000000001</v>
      </c>
    </row>
    <row r="706" spans="1:9">
      <c r="B706">
        <v>2</v>
      </c>
      <c r="C706">
        <v>0.02</v>
      </c>
      <c r="D706">
        <v>104.134</v>
      </c>
      <c r="E706">
        <v>76.623000000000005</v>
      </c>
      <c r="F706">
        <v>166.28</v>
      </c>
      <c r="G706">
        <v>1.8859999999999999</v>
      </c>
    </row>
    <row r="707" spans="1:9">
      <c r="B707">
        <v>3</v>
      </c>
      <c r="C707">
        <v>2.7E-2</v>
      </c>
      <c r="D707">
        <v>112.422</v>
      </c>
      <c r="E707">
        <v>66.177000000000007</v>
      </c>
      <c r="F707">
        <v>197.047</v>
      </c>
      <c r="G707">
        <v>2.589</v>
      </c>
    </row>
    <row r="708" spans="1:9">
      <c r="B708">
        <v>4</v>
      </c>
      <c r="C708">
        <v>2.9000000000000001E-2</v>
      </c>
      <c r="D708">
        <v>113.377</v>
      </c>
      <c r="E708">
        <v>74.667000000000002</v>
      </c>
      <c r="F708">
        <v>193.5</v>
      </c>
      <c r="G708">
        <v>2.8140000000000001</v>
      </c>
    </row>
    <row r="709" spans="1:9">
      <c r="B709">
        <v>5</v>
      </c>
      <c r="C709">
        <v>2.7E-2</v>
      </c>
      <c r="D709">
        <v>116.93</v>
      </c>
      <c r="E709">
        <v>81</v>
      </c>
      <c r="F709">
        <v>197.946</v>
      </c>
      <c r="G709">
        <v>2.5630000000000002</v>
      </c>
    </row>
    <row r="710" spans="1:9">
      <c r="B710">
        <v>6</v>
      </c>
      <c r="C710">
        <v>3.1E-2</v>
      </c>
      <c r="D710">
        <v>123.274</v>
      </c>
      <c r="E710">
        <v>99.265000000000001</v>
      </c>
      <c r="F710">
        <v>160.74799999999999</v>
      </c>
      <c r="G710">
        <v>3.0059999999999998</v>
      </c>
    </row>
    <row r="711" spans="1:9">
      <c r="B711">
        <v>7</v>
      </c>
      <c r="C711">
        <v>3.1E-2</v>
      </c>
      <c r="D711">
        <v>136.90700000000001</v>
      </c>
      <c r="E711">
        <v>102.44499999999999</v>
      </c>
      <c r="F711">
        <v>201.27799999999999</v>
      </c>
      <c r="G711">
        <v>2.9910000000000001</v>
      </c>
    </row>
    <row r="712" spans="1:9">
      <c r="B712">
        <v>8</v>
      </c>
      <c r="C712">
        <v>0.03</v>
      </c>
      <c r="D712">
        <v>131.524</v>
      </c>
      <c r="E712">
        <v>101.366</v>
      </c>
      <c r="F712">
        <v>184.40899999999999</v>
      </c>
      <c r="G712">
        <v>2.847</v>
      </c>
    </row>
    <row r="713" spans="1:9">
      <c r="B713">
        <v>9</v>
      </c>
      <c r="C713">
        <v>2.4E-2</v>
      </c>
      <c r="D713">
        <v>125.991</v>
      </c>
      <c r="E713">
        <v>86.950999999999993</v>
      </c>
      <c r="F713">
        <v>194.81899999999999</v>
      </c>
      <c r="G713">
        <v>2.35</v>
      </c>
    </row>
    <row r="714" spans="1:9">
      <c r="B714">
        <v>10</v>
      </c>
      <c r="C714">
        <v>2.4E-2</v>
      </c>
      <c r="D714">
        <v>130.60300000000001</v>
      </c>
      <c r="E714">
        <v>92.997</v>
      </c>
      <c r="F714">
        <v>200.518</v>
      </c>
      <c r="G714">
        <v>2.3260000000000001</v>
      </c>
    </row>
    <row r="715" spans="1:9">
      <c r="B715">
        <v>11</v>
      </c>
      <c r="C715">
        <v>3.3000000000000002E-2</v>
      </c>
      <c r="D715">
        <v>144.68</v>
      </c>
      <c r="E715">
        <v>95.995999999999995</v>
      </c>
      <c r="F715">
        <v>220.81399999999999</v>
      </c>
      <c r="G715">
        <v>3.1349999999999998</v>
      </c>
    </row>
    <row r="716" spans="1:9">
      <c r="H716" s="5">
        <f>AVERAGE(G705:G715)</f>
        <v>2.7110000000000003</v>
      </c>
      <c r="I716" s="6">
        <f>STDEV(G705:G715)</f>
        <v>0.416398126796936</v>
      </c>
    </row>
    <row r="717" spans="1:9">
      <c r="A717" t="s">
        <v>19</v>
      </c>
      <c r="B717">
        <v>1</v>
      </c>
      <c r="C717">
        <v>0.03</v>
      </c>
      <c r="D717">
        <v>140.92599999999999</v>
      </c>
      <c r="E717">
        <v>109.127</v>
      </c>
      <c r="F717">
        <v>243.006</v>
      </c>
      <c r="G717">
        <v>2.8580000000000001</v>
      </c>
    </row>
    <row r="718" spans="1:9">
      <c r="B718">
        <v>2</v>
      </c>
      <c r="C718">
        <v>4.2999999999999997E-2</v>
      </c>
      <c r="D718">
        <v>148.84200000000001</v>
      </c>
      <c r="E718">
        <v>118.039</v>
      </c>
      <c r="F718">
        <v>233.29300000000001</v>
      </c>
      <c r="G718">
        <v>4.1340000000000003</v>
      </c>
    </row>
    <row r="719" spans="1:9">
      <c r="B719">
        <v>3</v>
      </c>
      <c r="C719">
        <v>5.2999999999999999E-2</v>
      </c>
      <c r="D719">
        <v>154.27099999999999</v>
      </c>
      <c r="E719">
        <v>97.998999999999995</v>
      </c>
      <c r="F719">
        <v>223.5</v>
      </c>
      <c r="G719">
        <v>5.1020000000000003</v>
      </c>
    </row>
    <row r="720" spans="1:9">
      <c r="B720">
        <v>4</v>
      </c>
      <c r="C720">
        <v>4.5999999999999999E-2</v>
      </c>
      <c r="D720">
        <v>156.679</v>
      </c>
      <c r="E720">
        <v>102.303</v>
      </c>
      <c r="F720">
        <v>240.887</v>
      </c>
      <c r="G720">
        <v>4.4409999999999998</v>
      </c>
    </row>
    <row r="721" spans="1:9">
      <c r="B721">
        <v>5</v>
      </c>
      <c r="C721">
        <v>4.5999999999999999E-2</v>
      </c>
      <c r="D721">
        <v>138.47499999999999</v>
      </c>
      <c r="E721">
        <v>116.532</v>
      </c>
      <c r="F721">
        <v>225.155</v>
      </c>
      <c r="G721">
        <v>4.41</v>
      </c>
    </row>
    <row r="722" spans="1:9">
      <c r="B722">
        <v>6</v>
      </c>
      <c r="C722">
        <v>3.5999999999999997E-2</v>
      </c>
      <c r="D722">
        <v>152.61600000000001</v>
      </c>
      <c r="E722">
        <v>116.572</v>
      </c>
      <c r="F722">
        <v>248.18</v>
      </c>
      <c r="G722">
        <v>3.444</v>
      </c>
    </row>
    <row r="723" spans="1:9">
      <c r="B723">
        <v>7</v>
      </c>
      <c r="C723">
        <v>3.5999999999999997E-2</v>
      </c>
      <c r="D723">
        <v>144.86500000000001</v>
      </c>
      <c r="E723">
        <v>109.21</v>
      </c>
      <c r="F723">
        <v>250.91800000000001</v>
      </c>
      <c r="G723">
        <v>3.4489999999999998</v>
      </c>
    </row>
    <row r="724" spans="1:9">
      <c r="B724">
        <v>8</v>
      </c>
      <c r="C724">
        <v>3.9E-2</v>
      </c>
      <c r="D724">
        <v>137.131</v>
      </c>
      <c r="E724">
        <v>113.92100000000001</v>
      </c>
      <c r="F724">
        <v>226</v>
      </c>
      <c r="G724">
        <v>3.73</v>
      </c>
    </row>
    <row r="725" spans="1:9">
      <c r="B725">
        <v>9</v>
      </c>
      <c r="C725">
        <v>4.2000000000000003E-2</v>
      </c>
      <c r="D725">
        <v>115.215</v>
      </c>
      <c r="E725">
        <v>70.311999999999998</v>
      </c>
      <c r="F725">
        <v>240.50399999999999</v>
      </c>
      <c r="G725">
        <v>4.032</v>
      </c>
    </row>
    <row r="726" spans="1:9">
      <c r="B726">
        <v>10</v>
      </c>
      <c r="C726">
        <v>4.8000000000000001E-2</v>
      </c>
      <c r="D726">
        <v>116.75700000000001</v>
      </c>
      <c r="E726">
        <v>92.51</v>
      </c>
      <c r="F726">
        <v>237.631</v>
      </c>
      <c r="G726">
        <v>4.62</v>
      </c>
    </row>
    <row r="727" spans="1:9">
      <c r="B727">
        <v>11</v>
      </c>
      <c r="C727">
        <v>3.3000000000000002E-2</v>
      </c>
      <c r="D727">
        <v>90.191000000000003</v>
      </c>
      <c r="E727">
        <v>71.424000000000007</v>
      </c>
      <c r="F727">
        <v>138.36199999999999</v>
      </c>
      <c r="G727">
        <v>3.13</v>
      </c>
    </row>
    <row r="728" spans="1:9">
      <c r="B728">
        <v>12</v>
      </c>
      <c r="C728">
        <v>4.5999999999999999E-2</v>
      </c>
      <c r="D728">
        <v>102.456</v>
      </c>
      <c r="E728">
        <v>64.667000000000002</v>
      </c>
      <c r="F728">
        <v>215.83699999999999</v>
      </c>
      <c r="G728">
        <v>4.43</v>
      </c>
    </row>
    <row r="729" spans="1:9">
      <c r="H729" s="5">
        <f>AVERAGE(G717:G728)</f>
        <v>3.9816666666666669</v>
      </c>
      <c r="I729" s="6">
        <f>STDEV(G717:G728)</f>
        <v>0.66796384405871534</v>
      </c>
    </row>
    <row r="730" spans="1:9">
      <c r="A730" t="s">
        <v>20</v>
      </c>
      <c r="B730">
        <v>1</v>
      </c>
      <c r="C730">
        <v>5.3999999999999999E-2</v>
      </c>
      <c r="D730">
        <v>103.08799999999999</v>
      </c>
      <c r="E730">
        <v>88.727000000000004</v>
      </c>
      <c r="F730">
        <v>182.01400000000001</v>
      </c>
      <c r="G730">
        <v>5.1760000000000002</v>
      </c>
    </row>
    <row r="731" spans="1:9">
      <c r="B731">
        <v>2</v>
      </c>
      <c r="C731">
        <v>7.3999999999999996E-2</v>
      </c>
      <c r="D731">
        <v>115.16500000000001</v>
      </c>
      <c r="E731">
        <v>83.015000000000001</v>
      </c>
      <c r="F731">
        <v>204</v>
      </c>
      <c r="G731">
        <v>7.0810000000000004</v>
      </c>
    </row>
    <row r="732" spans="1:9">
      <c r="B732">
        <v>3</v>
      </c>
      <c r="C732">
        <v>5.8999999999999997E-2</v>
      </c>
      <c r="D732">
        <v>154.62799999999999</v>
      </c>
      <c r="E732">
        <v>111.395</v>
      </c>
      <c r="F732">
        <v>252.245</v>
      </c>
      <c r="G732">
        <v>5.6909999999999998</v>
      </c>
    </row>
    <row r="733" spans="1:9">
      <c r="B733">
        <v>4</v>
      </c>
      <c r="C733">
        <v>7.5999999999999998E-2</v>
      </c>
      <c r="D733">
        <v>109.34</v>
      </c>
      <c r="E733">
        <v>78.888000000000005</v>
      </c>
      <c r="F733">
        <v>222.84399999999999</v>
      </c>
      <c r="G733">
        <v>7.3049999999999997</v>
      </c>
    </row>
    <row r="734" spans="1:9">
      <c r="B734">
        <v>5</v>
      </c>
      <c r="C734">
        <v>5.8999999999999997E-2</v>
      </c>
      <c r="D734">
        <v>159.21100000000001</v>
      </c>
      <c r="E734">
        <v>111.105</v>
      </c>
      <c r="F734">
        <v>249.47499999999999</v>
      </c>
      <c r="G734">
        <v>5.6429999999999998</v>
      </c>
    </row>
    <row r="735" spans="1:9">
      <c r="B735">
        <v>6</v>
      </c>
      <c r="C735">
        <v>6.3E-2</v>
      </c>
      <c r="D735">
        <v>120.374</v>
      </c>
      <c r="E735">
        <v>86.762</v>
      </c>
      <c r="F735">
        <v>155.54599999999999</v>
      </c>
      <c r="G735">
        <v>6.0389999999999997</v>
      </c>
    </row>
    <row r="736" spans="1:9">
      <c r="B736">
        <v>7</v>
      </c>
      <c r="C736">
        <v>6.2E-2</v>
      </c>
      <c r="D736">
        <v>109.871</v>
      </c>
      <c r="E736">
        <v>84.14</v>
      </c>
      <c r="F736">
        <v>191.51499999999999</v>
      </c>
      <c r="G736">
        <v>5.9169999999999998</v>
      </c>
    </row>
    <row r="737" spans="1:9">
      <c r="B737">
        <v>8</v>
      </c>
      <c r="C737">
        <v>0.06</v>
      </c>
      <c r="D737">
        <v>108.354</v>
      </c>
      <c r="E737">
        <v>78.444999999999993</v>
      </c>
      <c r="F737">
        <v>195.12700000000001</v>
      </c>
      <c r="G737">
        <v>5.7350000000000003</v>
      </c>
    </row>
    <row r="738" spans="1:9">
      <c r="B738">
        <v>9</v>
      </c>
      <c r="C738">
        <v>5.5E-2</v>
      </c>
      <c r="D738">
        <v>155.23599999999999</v>
      </c>
      <c r="E738">
        <v>103.836</v>
      </c>
      <c r="F738">
        <v>236.19300000000001</v>
      </c>
      <c r="G738">
        <v>5.28</v>
      </c>
    </row>
    <row r="739" spans="1:9">
      <c r="B739">
        <v>10</v>
      </c>
      <c r="C739">
        <v>6.3E-2</v>
      </c>
      <c r="D739">
        <v>141.529</v>
      </c>
      <c r="E739">
        <v>99.941000000000003</v>
      </c>
      <c r="F739">
        <v>251.613</v>
      </c>
      <c r="G739">
        <v>6.0469999999999997</v>
      </c>
    </row>
    <row r="740" spans="1:9">
      <c r="H740" s="5">
        <f>AVERAGE(G730:G739)</f>
        <v>5.9914000000000005</v>
      </c>
      <c r="I740" s="6">
        <f>STDEV(G730:G739)</f>
        <v>0.69697731510987615</v>
      </c>
    </row>
    <row r="741" spans="1:9">
      <c r="A741" t="s">
        <v>21</v>
      </c>
      <c r="B741">
        <v>1</v>
      </c>
      <c r="C741">
        <v>0.10100000000000001</v>
      </c>
      <c r="D741">
        <v>118.72</v>
      </c>
      <c r="E741">
        <v>68.263000000000005</v>
      </c>
      <c r="F741">
        <v>252.905</v>
      </c>
      <c r="G741">
        <v>9.7409999999999997</v>
      </c>
    </row>
    <row r="742" spans="1:9">
      <c r="B742">
        <v>2</v>
      </c>
      <c r="C742">
        <v>5.8000000000000003E-2</v>
      </c>
      <c r="D742">
        <v>135.93199999999999</v>
      </c>
      <c r="E742">
        <v>102.137</v>
      </c>
      <c r="F742">
        <v>235.94800000000001</v>
      </c>
      <c r="G742">
        <v>5.5289999999999999</v>
      </c>
    </row>
    <row r="743" spans="1:9">
      <c r="B743">
        <v>3</v>
      </c>
      <c r="C743">
        <v>8.1000000000000003E-2</v>
      </c>
      <c r="D743">
        <v>124.532</v>
      </c>
      <c r="E743">
        <v>83.501000000000005</v>
      </c>
      <c r="F743">
        <v>192.99</v>
      </c>
      <c r="G743">
        <v>7.7939999999999996</v>
      </c>
    </row>
    <row r="744" spans="1:9">
      <c r="B744">
        <v>4</v>
      </c>
      <c r="C744">
        <v>7.0000000000000007E-2</v>
      </c>
      <c r="D744">
        <v>109.961</v>
      </c>
      <c r="E744">
        <v>65.635999999999996</v>
      </c>
      <c r="F744">
        <v>214.75899999999999</v>
      </c>
      <c r="G744">
        <v>6.7290000000000001</v>
      </c>
    </row>
    <row r="745" spans="1:9">
      <c r="B745">
        <v>5</v>
      </c>
      <c r="C745">
        <v>8.8999999999999996E-2</v>
      </c>
      <c r="D745">
        <v>135.09299999999999</v>
      </c>
      <c r="E745">
        <v>91.381</v>
      </c>
      <c r="F745">
        <v>243.095</v>
      </c>
      <c r="G745">
        <v>8.5169999999999995</v>
      </c>
    </row>
    <row r="746" spans="1:9">
      <c r="B746">
        <v>6</v>
      </c>
      <c r="C746">
        <v>7.5999999999999998E-2</v>
      </c>
      <c r="D746">
        <v>133.62700000000001</v>
      </c>
      <c r="E746">
        <v>106.39100000000001</v>
      </c>
      <c r="F746">
        <v>229.244</v>
      </c>
      <c r="G746">
        <v>7.3310000000000004</v>
      </c>
    </row>
    <row r="747" spans="1:9">
      <c r="B747">
        <v>7</v>
      </c>
      <c r="C747">
        <v>7.0999999999999994E-2</v>
      </c>
      <c r="D747">
        <v>106.33799999999999</v>
      </c>
      <c r="E747">
        <v>79.176000000000002</v>
      </c>
      <c r="F747">
        <v>188.42699999999999</v>
      </c>
      <c r="G747">
        <v>6.8419999999999996</v>
      </c>
    </row>
    <row r="748" spans="1:9">
      <c r="B748">
        <v>8</v>
      </c>
      <c r="C748">
        <v>7.8E-2</v>
      </c>
      <c r="D748">
        <v>102.17700000000001</v>
      </c>
      <c r="E748">
        <v>78</v>
      </c>
      <c r="F748">
        <v>194.333</v>
      </c>
      <c r="G748">
        <v>7.4660000000000002</v>
      </c>
    </row>
    <row r="749" spans="1:9">
      <c r="H749" s="5">
        <f>AVERAGE(G741:G748)</f>
        <v>7.4936250000000006</v>
      </c>
      <c r="I749" s="6">
        <f>STDEV(G741:G748)</f>
        <v>1.2583687782771906</v>
      </c>
    </row>
    <row r="750" spans="1:9">
      <c r="A750" t="s">
        <v>22</v>
      </c>
      <c r="B750">
        <v>1</v>
      </c>
      <c r="C750">
        <v>9.2999999999999999E-2</v>
      </c>
      <c r="D750">
        <v>75.971999999999994</v>
      </c>
      <c r="E750">
        <v>42.667000000000002</v>
      </c>
      <c r="F750">
        <v>168.291</v>
      </c>
      <c r="G750">
        <v>8.9380000000000006</v>
      </c>
    </row>
    <row r="751" spans="1:9">
      <c r="B751">
        <v>2</v>
      </c>
      <c r="C751">
        <v>0.109</v>
      </c>
      <c r="D751">
        <v>74.974999999999994</v>
      </c>
      <c r="E751">
        <v>49.776000000000003</v>
      </c>
      <c r="F751">
        <v>121.14100000000001</v>
      </c>
      <c r="G751">
        <v>10.492000000000001</v>
      </c>
    </row>
    <row r="752" spans="1:9">
      <c r="B752">
        <v>3</v>
      </c>
      <c r="C752">
        <v>0.104</v>
      </c>
      <c r="D752">
        <v>92.34</v>
      </c>
      <c r="E752">
        <v>60.735999999999997</v>
      </c>
      <c r="F752">
        <v>177.64599999999999</v>
      </c>
      <c r="G752">
        <v>10.01</v>
      </c>
    </row>
    <row r="753" spans="1:9">
      <c r="B753">
        <v>4</v>
      </c>
      <c r="C753">
        <v>8.8999999999999996E-2</v>
      </c>
      <c r="D753">
        <v>105.295</v>
      </c>
      <c r="E753">
        <v>79.552999999999997</v>
      </c>
      <c r="F753">
        <v>144.71700000000001</v>
      </c>
      <c r="G753">
        <v>8.5169999999999995</v>
      </c>
    </row>
    <row r="754" spans="1:9">
      <c r="B754">
        <v>5</v>
      </c>
      <c r="C754">
        <v>0.09</v>
      </c>
      <c r="D754">
        <v>97.881</v>
      </c>
      <c r="E754">
        <v>57</v>
      </c>
      <c r="F754">
        <v>149.71</v>
      </c>
      <c r="G754">
        <v>8.6679999999999993</v>
      </c>
    </row>
    <row r="755" spans="1:9">
      <c r="B755">
        <v>6</v>
      </c>
      <c r="C755">
        <v>9.8000000000000004E-2</v>
      </c>
      <c r="D755">
        <v>106.461</v>
      </c>
      <c r="E755">
        <v>63.13</v>
      </c>
      <c r="F755">
        <v>238.23400000000001</v>
      </c>
      <c r="G755">
        <v>9.4149999999999991</v>
      </c>
    </row>
    <row r="756" spans="1:9">
      <c r="B756">
        <v>7</v>
      </c>
      <c r="C756">
        <v>9.6000000000000002E-2</v>
      </c>
      <c r="D756">
        <v>110.422</v>
      </c>
      <c r="E756">
        <v>77.733999999999995</v>
      </c>
      <c r="F756">
        <v>183.58600000000001</v>
      </c>
      <c r="G756">
        <v>9.2210000000000001</v>
      </c>
    </row>
    <row r="757" spans="1:9">
      <c r="B757">
        <v>8</v>
      </c>
      <c r="C757">
        <v>9.7000000000000003E-2</v>
      </c>
      <c r="D757">
        <v>108.202</v>
      </c>
      <c r="E757">
        <v>86.311999999999998</v>
      </c>
      <c r="F757">
        <v>151.614</v>
      </c>
      <c r="G757">
        <v>9.359</v>
      </c>
    </row>
    <row r="758" spans="1:9">
      <c r="B758">
        <v>9</v>
      </c>
      <c r="C758">
        <v>9.9000000000000005E-2</v>
      </c>
      <c r="D758">
        <v>136.79</v>
      </c>
      <c r="E758">
        <v>105.14100000000001</v>
      </c>
      <c r="F758">
        <v>232.15100000000001</v>
      </c>
      <c r="G758">
        <v>9.4909999999999997</v>
      </c>
    </row>
    <row r="759" spans="1:9">
      <c r="B759">
        <v>10</v>
      </c>
      <c r="C759">
        <v>9.5000000000000001E-2</v>
      </c>
      <c r="D759">
        <v>139.71899999999999</v>
      </c>
      <c r="E759">
        <v>86.921000000000006</v>
      </c>
      <c r="F759">
        <v>253.363</v>
      </c>
      <c r="G759">
        <v>9.1530000000000005</v>
      </c>
    </row>
    <row r="760" spans="1:9">
      <c r="B760">
        <v>11</v>
      </c>
      <c r="C760">
        <v>8.7999999999999995E-2</v>
      </c>
      <c r="D760">
        <v>125.492</v>
      </c>
      <c r="E760">
        <v>103.03</v>
      </c>
      <c r="F760">
        <v>183.90600000000001</v>
      </c>
      <c r="G760">
        <v>8.4339999999999993</v>
      </c>
    </row>
    <row r="761" spans="1:9">
      <c r="B761">
        <v>12</v>
      </c>
      <c r="C761">
        <v>9.7000000000000003E-2</v>
      </c>
      <c r="D761">
        <v>110.232</v>
      </c>
      <c r="E761">
        <v>60.732999999999997</v>
      </c>
      <c r="F761">
        <v>169.911</v>
      </c>
      <c r="G761">
        <v>9.3290000000000006</v>
      </c>
    </row>
    <row r="762" spans="1:9">
      <c r="H762" s="5">
        <f>AVERAGE(G750:G761)</f>
        <v>9.2522499999999983</v>
      </c>
      <c r="I762" s="6">
        <f>STDEV(G750:G761)</f>
        <v>0.59337204717078618</v>
      </c>
    </row>
    <row r="763" spans="1:9">
      <c r="A763" t="s">
        <v>23</v>
      </c>
      <c r="B763">
        <v>1</v>
      </c>
      <c r="C763">
        <v>0.09</v>
      </c>
      <c r="D763">
        <v>76.841999999999999</v>
      </c>
      <c r="E763">
        <v>57.35</v>
      </c>
      <c r="F763">
        <v>112.79</v>
      </c>
      <c r="G763">
        <v>8.6180000000000003</v>
      </c>
    </row>
    <row r="764" spans="1:9">
      <c r="B764">
        <v>2</v>
      </c>
      <c r="C764">
        <v>9.7000000000000003E-2</v>
      </c>
      <c r="D764">
        <v>101.24</v>
      </c>
      <c r="E764">
        <v>85.745999999999995</v>
      </c>
      <c r="F764">
        <v>138.94</v>
      </c>
      <c r="G764">
        <v>9.2929999999999993</v>
      </c>
    </row>
    <row r="765" spans="1:9">
      <c r="B765">
        <v>3</v>
      </c>
      <c r="C765">
        <v>9.5000000000000001E-2</v>
      </c>
      <c r="D765">
        <v>108.208</v>
      </c>
      <c r="E765">
        <v>86.483000000000004</v>
      </c>
      <c r="F765">
        <v>141.82499999999999</v>
      </c>
      <c r="G765">
        <v>9.0879999999999992</v>
      </c>
    </row>
    <row r="766" spans="1:9">
      <c r="B766">
        <v>4</v>
      </c>
      <c r="C766">
        <v>9.7000000000000003E-2</v>
      </c>
      <c r="D766">
        <v>115.926</v>
      </c>
      <c r="E766">
        <v>89</v>
      </c>
      <c r="F766">
        <v>252.09299999999999</v>
      </c>
      <c r="G766">
        <v>9.3559999999999999</v>
      </c>
    </row>
    <row r="767" spans="1:9">
      <c r="B767">
        <v>5</v>
      </c>
      <c r="C767">
        <v>9.6000000000000002E-2</v>
      </c>
      <c r="D767">
        <v>120.10899999999999</v>
      </c>
      <c r="E767">
        <v>99.048000000000002</v>
      </c>
      <c r="F767">
        <v>173.75</v>
      </c>
      <c r="G767">
        <v>9.2029999999999994</v>
      </c>
    </row>
    <row r="768" spans="1:9">
      <c r="B768">
        <v>6</v>
      </c>
      <c r="C768">
        <v>0.11799999999999999</v>
      </c>
      <c r="D768">
        <v>117.626</v>
      </c>
      <c r="E768">
        <v>91.724000000000004</v>
      </c>
      <c r="F768">
        <v>199.214</v>
      </c>
      <c r="G768">
        <v>11.362</v>
      </c>
    </row>
    <row r="769" spans="1:12">
      <c r="B769">
        <v>7</v>
      </c>
      <c r="C769">
        <v>0.107</v>
      </c>
      <c r="D769">
        <v>114.208</v>
      </c>
      <c r="E769">
        <v>79.959999999999994</v>
      </c>
      <c r="F769">
        <v>164.768</v>
      </c>
      <c r="G769">
        <v>10.246</v>
      </c>
    </row>
    <row r="770" spans="1:12">
      <c r="B770">
        <v>8</v>
      </c>
      <c r="C770">
        <v>0.11700000000000001</v>
      </c>
      <c r="D770">
        <v>101.277</v>
      </c>
      <c r="E770">
        <v>77.376000000000005</v>
      </c>
      <c r="F770">
        <v>173.03700000000001</v>
      </c>
      <c r="G770">
        <v>11.214</v>
      </c>
    </row>
    <row r="771" spans="1:12">
      <c r="B771">
        <v>9</v>
      </c>
      <c r="C771">
        <v>0.105</v>
      </c>
      <c r="D771">
        <v>103.925</v>
      </c>
      <c r="E771">
        <v>70.935000000000002</v>
      </c>
      <c r="F771">
        <v>205.30799999999999</v>
      </c>
      <c r="G771">
        <v>10.048</v>
      </c>
    </row>
    <row r="772" spans="1:12">
      <c r="H772" s="5">
        <f>AVERAGE(G763:G771)</f>
        <v>9.8253333333333348</v>
      </c>
      <c r="I772" s="6">
        <f>STDEV(G763:G771)</f>
        <v>0.96232439956595284</v>
      </c>
    </row>
    <row r="773" spans="1:12">
      <c r="A773" t="s">
        <v>24</v>
      </c>
      <c r="B773">
        <v>1</v>
      </c>
      <c r="C773">
        <v>8.5000000000000006E-2</v>
      </c>
      <c r="D773">
        <v>70.561999999999998</v>
      </c>
      <c r="E773">
        <v>55.1</v>
      </c>
      <c r="F773">
        <v>127.851</v>
      </c>
      <c r="G773">
        <v>8.1150000000000002</v>
      </c>
    </row>
    <row r="774" spans="1:12">
      <c r="B774">
        <v>2</v>
      </c>
      <c r="C774">
        <v>0.10199999999999999</v>
      </c>
      <c r="D774">
        <v>74.716999999999999</v>
      </c>
      <c r="E774">
        <v>59.747</v>
      </c>
      <c r="F774">
        <v>184.69499999999999</v>
      </c>
      <c r="G774">
        <v>9.8369999999999997</v>
      </c>
    </row>
    <row r="775" spans="1:12">
      <c r="B775">
        <v>3</v>
      </c>
      <c r="C775">
        <v>0.104</v>
      </c>
      <c r="D775">
        <v>93.8</v>
      </c>
      <c r="E775">
        <v>61.570999999999998</v>
      </c>
      <c r="F775">
        <v>142.24799999999999</v>
      </c>
      <c r="G775">
        <v>9.9819999999999993</v>
      </c>
    </row>
    <row r="776" spans="1:12">
      <c r="B776">
        <v>4</v>
      </c>
      <c r="C776">
        <v>8.5000000000000006E-2</v>
      </c>
      <c r="D776">
        <v>103.803</v>
      </c>
      <c r="E776">
        <v>84.667000000000002</v>
      </c>
      <c r="F776">
        <v>176.10499999999999</v>
      </c>
      <c r="G776">
        <v>8.1820000000000004</v>
      </c>
    </row>
    <row r="777" spans="1:12">
      <c r="B777">
        <v>5</v>
      </c>
      <c r="C777">
        <v>0.10199999999999999</v>
      </c>
      <c r="D777">
        <v>104.97</v>
      </c>
      <c r="E777">
        <v>77.691000000000003</v>
      </c>
      <c r="F777">
        <v>190.768</v>
      </c>
      <c r="G777">
        <v>9.7889999999999997</v>
      </c>
      <c r="K777">
        <f>AVERAGE(G773:G842)</f>
        <v>9.2080923076923078</v>
      </c>
      <c r="L777">
        <f>STDEV(G773:G842)</f>
        <v>0.85411005809916773</v>
      </c>
    </row>
    <row r="778" spans="1:12">
      <c r="B778">
        <v>6</v>
      </c>
      <c r="C778">
        <v>0.113</v>
      </c>
      <c r="D778">
        <v>103.03700000000001</v>
      </c>
      <c r="E778">
        <v>78.62</v>
      </c>
      <c r="F778">
        <v>162.97900000000001</v>
      </c>
      <c r="G778">
        <v>10.904999999999999</v>
      </c>
    </row>
    <row r="779" spans="1:12">
      <c r="B779">
        <v>7</v>
      </c>
      <c r="C779">
        <v>8.8999999999999996E-2</v>
      </c>
      <c r="D779">
        <v>97.929000000000002</v>
      </c>
      <c r="E779">
        <v>71</v>
      </c>
      <c r="F779">
        <v>147.09800000000001</v>
      </c>
      <c r="G779">
        <v>8.5869999999999997</v>
      </c>
    </row>
    <row r="780" spans="1:12">
      <c r="B780">
        <v>8</v>
      </c>
      <c r="C780">
        <v>0.1</v>
      </c>
      <c r="D780">
        <v>108.489</v>
      </c>
      <c r="E780">
        <v>74.731999999999999</v>
      </c>
      <c r="F780">
        <v>207.626</v>
      </c>
      <c r="G780">
        <v>9.6310000000000002</v>
      </c>
    </row>
    <row r="781" spans="1:12">
      <c r="B781">
        <v>9</v>
      </c>
      <c r="C781">
        <v>9.0999999999999998E-2</v>
      </c>
      <c r="D781">
        <v>96.138000000000005</v>
      </c>
      <c r="E781">
        <v>65.872</v>
      </c>
      <c r="F781">
        <v>142.983</v>
      </c>
      <c r="G781">
        <v>8.782</v>
      </c>
    </row>
    <row r="782" spans="1:12">
      <c r="B782">
        <v>10</v>
      </c>
      <c r="C782">
        <v>0.1</v>
      </c>
      <c r="D782">
        <v>141.10599999999999</v>
      </c>
      <c r="E782">
        <v>108.791</v>
      </c>
      <c r="F782">
        <v>210.892</v>
      </c>
      <c r="G782">
        <v>9.5950000000000006</v>
      </c>
    </row>
    <row r="783" spans="1:12">
      <c r="B783">
        <v>11</v>
      </c>
      <c r="C783">
        <v>8.3000000000000004E-2</v>
      </c>
      <c r="D783">
        <v>170.126</v>
      </c>
      <c r="E783">
        <v>136.976</v>
      </c>
      <c r="F783">
        <v>246.90100000000001</v>
      </c>
      <c r="G783">
        <v>7.9509999999999996</v>
      </c>
    </row>
    <row r="784" spans="1:12">
      <c r="H784" s="5">
        <f>AVERAGE(G773:G783)</f>
        <v>9.2141818181818174</v>
      </c>
      <c r="I784" s="6">
        <f>STDEV(G773:G783)</f>
        <v>0.94524365305268587</v>
      </c>
    </row>
    <row r="785" spans="1:9">
      <c r="A785" t="s">
        <v>25</v>
      </c>
      <c r="B785">
        <v>1</v>
      </c>
      <c r="C785">
        <v>9.2999999999999999E-2</v>
      </c>
      <c r="D785">
        <v>113.215</v>
      </c>
      <c r="E785">
        <v>57.383000000000003</v>
      </c>
      <c r="F785">
        <v>252.553</v>
      </c>
      <c r="G785">
        <v>8.9529999999999994</v>
      </c>
    </row>
    <row r="786" spans="1:9">
      <c r="B786">
        <v>2</v>
      </c>
      <c r="C786">
        <v>9.4E-2</v>
      </c>
      <c r="D786">
        <v>123.43300000000001</v>
      </c>
      <c r="E786">
        <v>58.442999999999998</v>
      </c>
      <c r="F786">
        <v>237.351</v>
      </c>
      <c r="G786">
        <v>8.9849999999999994</v>
      </c>
    </row>
    <row r="787" spans="1:9">
      <c r="B787">
        <v>3</v>
      </c>
      <c r="C787">
        <v>8.4000000000000005E-2</v>
      </c>
      <c r="D787">
        <v>101.776</v>
      </c>
      <c r="E787">
        <v>71.546999999999997</v>
      </c>
      <c r="F787">
        <v>187.33799999999999</v>
      </c>
      <c r="G787">
        <v>8.1010000000000009</v>
      </c>
    </row>
    <row r="788" spans="1:9">
      <c r="B788">
        <v>4</v>
      </c>
      <c r="C788">
        <v>0.107</v>
      </c>
      <c r="D788">
        <v>106.47499999999999</v>
      </c>
      <c r="E788">
        <v>76.075000000000003</v>
      </c>
      <c r="F788">
        <v>173.83199999999999</v>
      </c>
      <c r="G788">
        <v>10.263</v>
      </c>
    </row>
    <row r="789" spans="1:9">
      <c r="B789">
        <v>5</v>
      </c>
      <c r="C789">
        <v>0.11</v>
      </c>
      <c r="D789">
        <v>123.145</v>
      </c>
      <c r="E789">
        <v>71</v>
      </c>
      <c r="F789">
        <v>252.929</v>
      </c>
      <c r="G789">
        <v>10.577999999999999</v>
      </c>
    </row>
    <row r="790" spans="1:9">
      <c r="B790">
        <v>6</v>
      </c>
      <c r="C790">
        <v>9.2999999999999999E-2</v>
      </c>
      <c r="D790">
        <v>124.93300000000001</v>
      </c>
      <c r="E790">
        <v>71.667000000000002</v>
      </c>
      <c r="F790">
        <v>216.667</v>
      </c>
      <c r="G790">
        <v>8.9529999999999994</v>
      </c>
    </row>
    <row r="791" spans="1:9">
      <c r="B791">
        <v>7</v>
      </c>
      <c r="C791">
        <v>9.0999999999999998E-2</v>
      </c>
      <c r="D791">
        <v>120.23099999999999</v>
      </c>
      <c r="E791">
        <v>85</v>
      </c>
      <c r="F791">
        <v>243.35599999999999</v>
      </c>
      <c r="G791">
        <v>8.7850000000000001</v>
      </c>
    </row>
    <row r="792" spans="1:9">
      <c r="B792">
        <v>8</v>
      </c>
      <c r="C792">
        <v>8.2000000000000003E-2</v>
      </c>
      <c r="D792">
        <v>117.488</v>
      </c>
      <c r="E792">
        <v>72.332999999999998</v>
      </c>
      <c r="F792">
        <v>194.45400000000001</v>
      </c>
      <c r="G792">
        <v>7.91</v>
      </c>
    </row>
    <row r="793" spans="1:9">
      <c r="B793">
        <v>9</v>
      </c>
      <c r="C793">
        <v>8.7999999999999995E-2</v>
      </c>
      <c r="D793">
        <v>113.337</v>
      </c>
      <c r="E793">
        <v>80.102999999999994</v>
      </c>
      <c r="F793">
        <v>240.87299999999999</v>
      </c>
      <c r="G793">
        <v>8.4719999999999995</v>
      </c>
    </row>
    <row r="794" spans="1:9">
      <c r="B794">
        <v>10</v>
      </c>
      <c r="C794">
        <v>0.09</v>
      </c>
      <c r="D794">
        <v>106.199</v>
      </c>
      <c r="E794">
        <v>81.287999999999997</v>
      </c>
      <c r="F794">
        <v>184.09100000000001</v>
      </c>
      <c r="G794">
        <v>8.6880000000000006</v>
      </c>
    </row>
    <row r="795" spans="1:9">
      <c r="B795">
        <v>11</v>
      </c>
      <c r="C795">
        <v>0.109</v>
      </c>
      <c r="D795">
        <v>196.48500000000001</v>
      </c>
      <c r="E795">
        <v>119.044</v>
      </c>
      <c r="F795">
        <v>253.58600000000001</v>
      </c>
      <c r="G795">
        <v>10.446999999999999</v>
      </c>
    </row>
    <row r="796" spans="1:9">
      <c r="H796" s="5">
        <f>AVERAGE(G785:G795)</f>
        <v>9.1031818181818167</v>
      </c>
      <c r="I796" s="6">
        <f>STDEV(G785:G795)</f>
        <v>0.92115403903819137</v>
      </c>
    </row>
    <row r="797" spans="1:9">
      <c r="A797" t="s">
        <v>26</v>
      </c>
      <c r="B797">
        <v>1</v>
      </c>
      <c r="C797">
        <v>8.7999999999999995E-2</v>
      </c>
      <c r="D797">
        <v>212.30699999999999</v>
      </c>
      <c r="E797">
        <v>124.895</v>
      </c>
      <c r="F797">
        <v>252.649</v>
      </c>
      <c r="G797">
        <v>8.4659999999999993</v>
      </c>
    </row>
    <row r="798" spans="1:9">
      <c r="B798">
        <v>2</v>
      </c>
      <c r="C798">
        <v>0.112</v>
      </c>
      <c r="D798">
        <v>107.42700000000001</v>
      </c>
      <c r="E798">
        <v>44.667000000000002</v>
      </c>
      <c r="F798">
        <v>208.67099999999999</v>
      </c>
      <c r="G798">
        <v>10.715</v>
      </c>
    </row>
    <row r="799" spans="1:9">
      <c r="B799">
        <v>3</v>
      </c>
      <c r="C799">
        <v>0.113</v>
      </c>
      <c r="D799">
        <v>80.423000000000002</v>
      </c>
      <c r="E799">
        <v>63.55</v>
      </c>
      <c r="F799">
        <v>134.04300000000001</v>
      </c>
      <c r="G799">
        <v>10.869</v>
      </c>
    </row>
    <row r="800" spans="1:9">
      <c r="B800">
        <v>4</v>
      </c>
      <c r="C800">
        <v>8.6999999999999994E-2</v>
      </c>
      <c r="D800">
        <v>113.074</v>
      </c>
      <c r="E800">
        <v>70.082999999999998</v>
      </c>
      <c r="F800">
        <v>235.441</v>
      </c>
      <c r="G800">
        <v>8.3829999999999991</v>
      </c>
    </row>
    <row r="801" spans="1:9">
      <c r="B801">
        <v>5</v>
      </c>
      <c r="C801">
        <v>9.1999999999999998E-2</v>
      </c>
      <c r="D801">
        <v>91.302000000000007</v>
      </c>
      <c r="E801">
        <v>64.908000000000001</v>
      </c>
      <c r="F801">
        <v>173.90100000000001</v>
      </c>
      <c r="G801">
        <v>8.8610000000000007</v>
      </c>
    </row>
    <row r="802" spans="1:9">
      <c r="B802">
        <v>6</v>
      </c>
      <c r="C802">
        <v>0.106</v>
      </c>
      <c r="D802">
        <v>100.654</v>
      </c>
      <c r="E802">
        <v>66.91</v>
      </c>
      <c r="F802">
        <v>184.791</v>
      </c>
      <c r="G802">
        <v>10.210000000000001</v>
      </c>
    </row>
    <row r="803" spans="1:9">
      <c r="B803">
        <v>7</v>
      </c>
      <c r="C803">
        <v>0.105</v>
      </c>
      <c r="D803">
        <v>112.056</v>
      </c>
      <c r="E803">
        <v>58.368000000000002</v>
      </c>
      <c r="F803">
        <v>207.96600000000001</v>
      </c>
      <c r="G803">
        <v>10.115</v>
      </c>
    </row>
    <row r="804" spans="1:9">
      <c r="B804">
        <v>8</v>
      </c>
      <c r="C804">
        <v>0.105</v>
      </c>
      <c r="D804">
        <v>111.075</v>
      </c>
      <c r="E804">
        <v>68.17</v>
      </c>
      <c r="F804">
        <v>240.32499999999999</v>
      </c>
      <c r="G804">
        <v>10.084</v>
      </c>
    </row>
    <row r="805" spans="1:9">
      <c r="B805">
        <v>9</v>
      </c>
      <c r="C805">
        <v>0.108</v>
      </c>
      <c r="D805">
        <v>113.932</v>
      </c>
      <c r="E805">
        <v>65.656000000000006</v>
      </c>
      <c r="F805">
        <v>219.15700000000001</v>
      </c>
      <c r="G805">
        <v>10.39</v>
      </c>
    </row>
    <row r="806" spans="1:9">
      <c r="H806" s="5">
        <f>AVERAGE(G797:G805)</f>
        <v>9.7881111111111121</v>
      </c>
      <c r="I806" s="6">
        <f>STDEV(G797:G805)</f>
        <v>0.95812061407271809</v>
      </c>
    </row>
    <row r="807" spans="1:9">
      <c r="A807" t="s">
        <v>27</v>
      </c>
      <c r="B807">
        <v>1</v>
      </c>
      <c r="C807">
        <v>9.1999999999999998E-2</v>
      </c>
      <c r="D807">
        <v>69.691999999999993</v>
      </c>
      <c r="E807">
        <v>49.332999999999998</v>
      </c>
      <c r="F807">
        <v>101.11</v>
      </c>
      <c r="G807">
        <v>8.8800000000000008</v>
      </c>
    </row>
    <row r="808" spans="1:9">
      <c r="B808">
        <v>2</v>
      </c>
      <c r="C808">
        <v>9.8000000000000004E-2</v>
      </c>
      <c r="D808">
        <v>71.661000000000001</v>
      </c>
      <c r="E808">
        <v>57.610999999999997</v>
      </c>
      <c r="F808">
        <v>99.694000000000003</v>
      </c>
      <c r="G808">
        <v>9.4090000000000007</v>
      </c>
    </row>
    <row r="809" spans="1:9">
      <c r="B809">
        <v>3</v>
      </c>
      <c r="C809">
        <v>8.8999999999999996E-2</v>
      </c>
      <c r="D809">
        <v>81.966999999999999</v>
      </c>
      <c r="E809">
        <v>58.079000000000001</v>
      </c>
      <c r="F809">
        <v>120.125</v>
      </c>
      <c r="G809">
        <v>8.5860000000000003</v>
      </c>
    </row>
    <row r="810" spans="1:9">
      <c r="B810">
        <v>4</v>
      </c>
      <c r="C810">
        <v>9.1999999999999998E-2</v>
      </c>
      <c r="D810">
        <v>113.97199999999999</v>
      </c>
      <c r="E810">
        <v>89.236000000000004</v>
      </c>
      <c r="F810">
        <v>219.26400000000001</v>
      </c>
      <c r="G810">
        <v>8.8439999999999994</v>
      </c>
    </row>
    <row r="811" spans="1:9">
      <c r="B811">
        <v>5</v>
      </c>
      <c r="C811">
        <v>8.7999999999999995E-2</v>
      </c>
      <c r="D811">
        <v>107.09699999999999</v>
      </c>
      <c r="E811">
        <v>87.57</v>
      </c>
      <c r="F811">
        <v>161.768</v>
      </c>
      <c r="G811">
        <v>8.4469999999999992</v>
      </c>
    </row>
    <row r="812" spans="1:9">
      <c r="B812">
        <v>6</v>
      </c>
      <c r="C812">
        <v>0.09</v>
      </c>
      <c r="D812">
        <v>111.991</v>
      </c>
      <c r="E812">
        <v>80.646000000000001</v>
      </c>
      <c r="F812">
        <v>244.4</v>
      </c>
      <c r="G812">
        <v>8.6579999999999995</v>
      </c>
    </row>
    <row r="813" spans="1:9">
      <c r="B813">
        <v>7</v>
      </c>
      <c r="C813">
        <v>0.109</v>
      </c>
      <c r="D813">
        <v>108.352</v>
      </c>
      <c r="E813">
        <v>76.248999999999995</v>
      </c>
      <c r="F813">
        <v>164.86199999999999</v>
      </c>
      <c r="G813">
        <v>10.445</v>
      </c>
    </row>
    <row r="814" spans="1:9">
      <c r="B814">
        <v>8</v>
      </c>
      <c r="C814">
        <v>9.7000000000000003E-2</v>
      </c>
      <c r="D814">
        <v>127.236</v>
      </c>
      <c r="E814">
        <v>85.063000000000002</v>
      </c>
      <c r="F814">
        <v>247.595</v>
      </c>
      <c r="G814">
        <v>9.343</v>
      </c>
    </row>
    <row r="815" spans="1:9">
      <c r="B815">
        <v>9</v>
      </c>
      <c r="C815">
        <v>0.104</v>
      </c>
      <c r="D815">
        <v>120.6</v>
      </c>
      <c r="E815">
        <v>84.454999999999998</v>
      </c>
      <c r="F815">
        <v>196.803</v>
      </c>
      <c r="G815">
        <v>10.009</v>
      </c>
    </row>
    <row r="816" spans="1:9">
      <c r="B816">
        <v>10</v>
      </c>
      <c r="C816">
        <v>9.5000000000000001E-2</v>
      </c>
      <c r="D816">
        <v>119.163</v>
      </c>
      <c r="E816">
        <v>81.084999999999994</v>
      </c>
      <c r="F816">
        <v>190.93799999999999</v>
      </c>
      <c r="G816">
        <v>9.1020000000000003</v>
      </c>
    </row>
    <row r="817" spans="1:9">
      <c r="B817">
        <v>11</v>
      </c>
      <c r="C817">
        <v>0.1</v>
      </c>
      <c r="D817">
        <v>122.06399999999999</v>
      </c>
      <c r="E817">
        <v>83.706999999999994</v>
      </c>
      <c r="F817">
        <v>207.179</v>
      </c>
      <c r="G817">
        <v>9.5939999999999994</v>
      </c>
    </row>
    <row r="818" spans="1:9">
      <c r="B818">
        <v>12</v>
      </c>
      <c r="C818">
        <v>9.7000000000000003E-2</v>
      </c>
      <c r="D818">
        <v>111.544</v>
      </c>
      <c r="E818">
        <v>89.396000000000001</v>
      </c>
      <c r="F818">
        <v>179.84700000000001</v>
      </c>
      <c r="G818">
        <v>9.3379999999999992</v>
      </c>
    </row>
    <row r="819" spans="1:9">
      <c r="H819" s="5">
        <f>AVERAGE(G807:G818)</f>
        <v>9.2212499999999995</v>
      </c>
      <c r="I819" s="6">
        <f>STDEV(G807:G818)</f>
        <v>0.59650544842442621</v>
      </c>
    </row>
    <row r="820" spans="1:9">
      <c r="A820" t="s">
        <v>28</v>
      </c>
      <c r="B820">
        <v>1</v>
      </c>
      <c r="C820">
        <v>0.09</v>
      </c>
      <c r="D820">
        <v>68.332999999999998</v>
      </c>
      <c r="E820">
        <v>58.968000000000004</v>
      </c>
      <c r="F820">
        <v>106.119</v>
      </c>
      <c r="G820">
        <v>8.6189999999999998</v>
      </c>
    </row>
    <row r="821" spans="1:9">
      <c r="B821">
        <v>2</v>
      </c>
      <c r="C821">
        <v>9.1999999999999998E-2</v>
      </c>
      <c r="D821">
        <v>83.816999999999993</v>
      </c>
      <c r="E821">
        <v>55.241</v>
      </c>
      <c r="F821">
        <v>144.16800000000001</v>
      </c>
      <c r="G821">
        <v>8.8130000000000006</v>
      </c>
    </row>
    <row r="822" spans="1:9">
      <c r="B822">
        <v>3</v>
      </c>
      <c r="C822">
        <v>8.6999999999999994E-2</v>
      </c>
      <c r="D822">
        <v>94.909000000000006</v>
      </c>
      <c r="E822">
        <v>72.317999999999998</v>
      </c>
      <c r="F822">
        <v>175.149</v>
      </c>
      <c r="G822">
        <v>8.3219999999999992</v>
      </c>
    </row>
    <row r="823" spans="1:9">
      <c r="B823">
        <v>4</v>
      </c>
      <c r="C823">
        <v>0.11</v>
      </c>
      <c r="D823">
        <v>85.591999999999999</v>
      </c>
      <c r="E823">
        <v>57.878999999999998</v>
      </c>
      <c r="F823">
        <v>156.20400000000001</v>
      </c>
      <c r="G823">
        <v>10.606</v>
      </c>
    </row>
    <row r="824" spans="1:9">
      <c r="B824">
        <v>5</v>
      </c>
      <c r="C824">
        <v>9.4E-2</v>
      </c>
      <c r="D824">
        <v>86.132999999999996</v>
      </c>
      <c r="E824">
        <v>60.42</v>
      </c>
      <c r="F824">
        <v>141.119</v>
      </c>
      <c r="G824">
        <v>9.0519999999999996</v>
      </c>
    </row>
    <row r="825" spans="1:9">
      <c r="B825">
        <v>6</v>
      </c>
      <c r="C825">
        <v>9.0999999999999998E-2</v>
      </c>
      <c r="D825">
        <v>112.60899999999999</v>
      </c>
      <c r="E825">
        <v>76.025999999999996</v>
      </c>
      <c r="F825">
        <v>165.07499999999999</v>
      </c>
      <c r="G825">
        <v>8.7460000000000004</v>
      </c>
    </row>
    <row r="826" spans="1:9">
      <c r="B826">
        <v>7</v>
      </c>
      <c r="C826">
        <v>8.4000000000000005E-2</v>
      </c>
      <c r="D826">
        <v>112.907</v>
      </c>
      <c r="E826">
        <v>92.325000000000003</v>
      </c>
      <c r="F826">
        <v>248.72300000000001</v>
      </c>
      <c r="G826">
        <v>8.1129999999999995</v>
      </c>
    </row>
    <row r="827" spans="1:9">
      <c r="B827">
        <v>8</v>
      </c>
      <c r="C827">
        <v>8.5999999999999993E-2</v>
      </c>
      <c r="D827">
        <v>150.89699999999999</v>
      </c>
      <c r="E827">
        <v>109.38500000000001</v>
      </c>
      <c r="F827">
        <v>253.333</v>
      </c>
      <c r="G827">
        <v>8.2469999999999999</v>
      </c>
    </row>
    <row r="828" spans="1:9">
      <c r="B828">
        <v>9</v>
      </c>
      <c r="C828">
        <v>0.09</v>
      </c>
      <c r="D828">
        <v>113.02800000000001</v>
      </c>
      <c r="E828">
        <v>87.881</v>
      </c>
      <c r="F828">
        <v>245.67099999999999</v>
      </c>
      <c r="G828">
        <v>8.6839999999999993</v>
      </c>
    </row>
    <row r="829" spans="1:9">
      <c r="B829">
        <v>10</v>
      </c>
      <c r="C829">
        <v>7.9000000000000001E-2</v>
      </c>
      <c r="D829">
        <v>113.578</v>
      </c>
      <c r="E829">
        <v>84.82</v>
      </c>
      <c r="F829">
        <v>189.86799999999999</v>
      </c>
      <c r="G829">
        <v>7.633</v>
      </c>
    </row>
    <row r="830" spans="1:9">
      <c r="B830">
        <v>11</v>
      </c>
      <c r="C830">
        <v>0.10199999999999999</v>
      </c>
      <c r="D830">
        <v>108.649</v>
      </c>
      <c r="E830">
        <v>72.844999999999999</v>
      </c>
      <c r="F830">
        <v>168.15100000000001</v>
      </c>
      <c r="G830">
        <v>9.7539999999999996</v>
      </c>
    </row>
    <row r="831" spans="1:9">
      <c r="B831">
        <v>12</v>
      </c>
      <c r="C831">
        <v>9.8000000000000004E-2</v>
      </c>
      <c r="D831">
        <v>102.17</v>
      </c>
      <c r="E831">
        <v>66.53</v>
      </c>
      <c r="F831">
        <v>142.47499999999999</v>
      </c>
      <c r="G831">
        <v>9.43</v>
      </c>
    </row>
    <row r="832" spans="1:9">
      <c r="H832" s="5">
        <f>AVERAGE(G820:G831)</f>
        <v>8.8349166666666665</v>
      </c>
      <c r="I832" s="6">
        <f>STDEV(G820:G831)</f>
        <v>0.79971466028752236</v>
      </c>
    </row>
    <row r="833" spans="1:9">
      <c r="A833" t="s">
        <v>29</v>
      </c>
      <c r="B833">
        <v>1</v>
      </c>
      <c r="C833">
        <v>9.8000000000000004E-2</v>
      </c>
      <c r="D833">
        <v>113.462</v>
      </c>
      <c r="E833">
        <v>73.713999999999999</v>
      </c>
      <c r="F833">
        <v>160.68700000000001</v>
      </c>
      <c r="G833">
        <v>9.4</v>
      </c>
    </row>
    <row r="834" spans="1:9">
      <c r="B834">
        <v>2</v>
      </c>
      <c r="C834">
        <v>8.8999999999999996E-2</v>
      </c>
      <c r="D834">
        <v>115.89700000000001</v>
      </c>
      <c r="E834">
        <v>68.667000000000002</v>
      </c>
      <c r="F834">
        <v>201.66300000000001</v>
      </c>
      <c r="G834">
        <v>8.5190000000000001</v>
      </c>
    </row>
    <row r="835" spans="1:9">
      <c r="B835">
        <v>3</v>
      </c>
      <c r="C835">
        <v>9.8000000000000004E-2</v>
      </c>
      <c r="D835">
        <v>98.578999999999994</v>
      </c>
      <c r="E835">
        <v>66.694999999999993</v>
      </c>
      <c r="F835">
        <v>156.608</v>
      </c>
      <c r="G835">
        <v>9.4350000000000005</v>
      </c>
    </row>
    <row r="836" spans="1:9">
      <c r="B836">
        <v>4</v>
      </c>
      <c r="C836">
        <v>0.104</v>
      </c>
      <c r="D836">
        <v>117.69</v>
      </c>
      <c r="E836">
        <v>82.084000000000003</v>
      </c>
      <c r="F836">
        <v>166.035</v>
      </c>
      <c r="G836">
        <v>9.9440000000000008</v>
      </c>
    </row>
    <row r="837" spans="1:9">
      <c r="B837">
        <v>5</v>
      </c>
      <c r="C837">
        <v>9.0999999999999998E-2</v>
      </c>
      <c r="D837">
        <v>98.805999999999997</v>
      </c>
      <c r="E837">
        <v>71.882999999999996</v>
      </c>
      <c r="F837">
        <v>201.75399999999999</v>
      </c>
      <c r="G837">
        <v>8.7550000000000008</v>
      </c>
    </row>
    <row r="838" spans="1:9">
      <c r="B838">
        <v>6</v>
      </c>
      <c r="C838">
        <v>0.10299999999999999</v>
      </c>
      <c r="D838">
        <v>73.894000000000005</v>
      </c>
      <c r="E838">
        <v>48.165999999999997</v>
      </c>
      <c r="F838">
        <v>129.857</v>
      </c>
      <c r="G838">
        <v>9.9350000000000005</v>
      </c>
    </row>
    <row r="839" spans="1:9">
      <c r="B839">
        <v>7</v>
      </c>
      <c r="C839">
        <v>8.5999999999999993E-2</v>
      </c>
      <c r="D839">
        <v>112.869</v>
      </c>
      <c r="E839">
        <v>73.460999999999999</v>
      </c>
      <c r="F839">
        <v>170.161</v>
      </c>
      <c r="G839">
        <v>8.3049999999999997</v>
      </c>
    </row>
    <row r="840" spans="1:9">
      <c r="B840">
        <v>8</v>
      </c>
      <c r="C840">
        <v>8.4000000000000005E-2</v>
      </c>
      <c r="D840">
        <v>142.11500000000001</v>
      </c>
      <c r="E840">
        <v>88.064999999999998</v>
      </c>
      <c r="F840">
        <v>234.94900000000001</v>
      </c>
      <c r="G840">
        <v>8.1039999999999992</v>
      </c>
    </row>
    <row r="841" spans="1:9">
      <c r="B841">
        <v>9</v>
      </c>
      <c r="C841">
        <v>0.112</v>
      </c>
      <c r="D841">
        <v>113.79600000000001</v>
      </c>
      <c r="E841">
        <v>82.87</v>
      </c>
      <c r="F841">
        <v>168.61199999999999</v>
      </c>
      <c r="G841">
        <v>10.717000000000001</v>
      </c>
    </row>
    <row r="842" spans="1:9">
      <c r="B842">
        <v>10</v>
      </c>
      <c r="C842">
        <v>9.5000000000000001E-2</v>
      </c>
      <c r="D842">
        <v>135.17099999999999</v>
      </c>
      <c r="E842">
        <v>89.015000000000001</v>
      </c>
      <c r="F842">
        <v>250.095</v>
      </c>
      <c r="G842">
        <v>9.1539999999999999</v>
      </c>
    </row>
    <row r="843" spans="1:9">
      <c r="H843" s="5">
        <f>AVERAGE(G833:G842)</f>
        <v>9.2268000000000008</v>
      </c>
      <c r="I843" s="6">
        <f>STDEV(G833:G842)</f>
        <v>0.82658841027443175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43"/>
  <sheetViews>
    <sheetView workbookViewId="0">
      <pane ySplit="1" topLeftCell="A769" activePane="bottomLeft" state="frozen"/>
      <selection pane="bottomLeft" activeCell="K777" sqref="K777:L777"/>
    </sheetView>
  </sheetViews>
  <sheetFormatPr defaultRowHeight="15"/>
  <cols>
    <col min="8" max="8" width="14.85546875" style="2" bestFit="1" customWidth="1"/>
    <col min="9" max="9" width="18.140625" style="2" bestFit="1" customWidth="1"/>
    <col min="11" max="11" width="10.7109375" bestFit="1" customWidth="1"/>
    <col min="12" max="12" width="12.28515625" bestFit="1" customWidth="1"/>
  </cols>
  <sheetData>
    <row r="1" spans="1:12">
      <c r="A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35</v>
      </c>
      <c r="I1" s="1" t="s">
        <v>34</v>
      </c>
      <c r="K1" t="s">
        <v>79</v>
      </c>
      <c r="L1" t="s">
        <v>81</v>
      </c>
    </row>
    <row r="2" spans="1:12">
      <c r="A2" t="s">
        <v>30</v>
      </c>
    </row>
    <row r="3" spans="1:12">
      <c r="A3" t="s">
        <v>0</v>
      </c>
      <c r="B3">
        <v>1</v>
      </c>
      <c r="C3">
        <v>1.2999999999999999E-2</v>
      </c>
      <c r="D3">
        <v>128.76400000000001</v>
      </c>
      <c r="E3">
        <v>90.373000000000005</v>
      </c>
      <c r="F3">
        <v>202.83699999999999</v>
      </c>
      <c r="G3">
        <v>1.234</v>
      </c>
    </row>
    <row r="4" spans="1:12">
      <c r="B4">
        <v>2</v>
      </c>
      <c r="C4">
        <v>8.0000000000000002E-3</v>
      </c>
      <c r="D4">
        <v>168.19800000000001</v>
      </c>
      <c r="E4">
        <v>121.667</v>
      </c>
      <c r="F4">
        <v>240.02099999999999</v>
      </c>
      <c r="G4">
        <v>0.80200000000000005</v>
      </c>
    </row>
    <row r="5" spans="1:12">
      <c r="B5">
        <v>3</v>
      </c>
      <c r="C5">
        <v>1.0999999999999999E-2</v>
      </c>
      <c r="D5">
        <v>128.87100000000001</v>
      </c>
      <c r="E5">
        <v>85.444999999999993</v>
      </c>
      <c r="F5">
        <v>179.298</v>
      </c>
      <c r="G5">
        <v>1.1020000000000001</v>
      </c>
    </row>
    <row r="6" spans="1:12">
      <c r="B6">
        <v>4</v>
      </c>
      <c r="C6">
        <v>8.0000000000000002E-3</v>
      </c>
      <c r="D6">
        <v>140.26599999999999</v>
      </c>
      <c r="E6">
        <v>116.346</v>
      </c>
      <c r="F6">
        <v>225.28200000000001</v>
      </c>
      <c r="G6">
        <v>0.747</v>
      </c>
    </row>
    <row r="7" spans="1:12">
      <c r="B7">
        <v>5</v>
      </c>
      <c r="C7">
        <v>4.0000000000000001E-3</v>
      </c>
      <c r="D7">
        <v>120.452</v>
      </c>
      <c r="E7">
        <v>93.332999999999998</v>
      </c>
      <c r="F7">
        <v>153.66300000000001</v>
      </c>
      <c r="G7">
        <v>0.436</v>
      </c>
    </row>
    <row r="8" spans="1:12">
      <c r="B8">
        <v>6</v>
      </c>
      <c r="C8">
        <v>1.2999999999999999E-2</v>
      </c>
      <c r="D8">
        <v>146.47300000000001</v>
      </c>
      <c r="E8">
        <v>97</v>
      </c>
      <c r="F8">
        <v>235.55199999999999</v>
      </c>
      <c r="G8">
        <v>1.2290000000000001</v>
      </c>
    </row>
    <row r="9" spans="1:12">
      <c r="B9">
        <v>7</v>
      </c>
      <c r="C9">
        <v>0.01</v>
      </c>
      <c r="D9">
        <v>143.83199999999999</v>
      </c>
      <c r="E9">
        <v>117.902</v>
      </c>
      <c r="F9">
        <v>208.04599999999999</v>
      </c>
      <c r="G9">
        <v>0.95</v>
      </c>
    </row>
    <row r="10" spans="1:12">
      <c r="B10">
        <v>8</v>
      </c>
      <c r="C10">
        <v>8.0000000000000002E-3</v>
      </c>
      <c r="D10">
        <v>165.929</v>
      </c>
      <c r="E10">
        <v>111.79600000000001</v>
      </c>
      <c r="F10">
        <v>236.60400000000001</v>
      </c>
      <c r="G10">
        <v>0.76600000000000001</v>
      </c>
    </row>
    <row r="11" spans="1:12">
      <c r="B11">
        <v>9</v>
      </c>
      <c r="C11">
        <v>1.2E-2</v>
      </c>
      <c r="D11">
        <v>174.93700000000001</v>
      </c>
      <c r="E11">
        <v>130.39699999999999</v>
      </c>
      <c r="F11">
        <v>252.119</v>
      </c>
      <c r="G11">
        <v>1.1990000000000001</v>
      </c>
    </row>
    <row r="12" spans="1:12">
      <c r="B12">
        <v>10</v>
      </c>
      <c r="C12">
        <v>8.9999999999999993E-3</v>
      </c>
      <c r="D12">
        <v>152.66200000000001</v>
      </c>
      <c r="E12">
        <v>111.64</v>
      </c>
      <c r="F12">
        <v>238.048</v>
      </c>
      <c r="G12">
        <v>0.88600000000000001</v>
      </c>
    </row>
    <row r="13" spans="1:12">
      <c r="B13">
        <v>11</v>
      </c>
      <c r="C13">
        <v>8.9999999999999993E-3</v>
      </c>
      <c r="D13">
        <v>162.65700000000001</v>
      </c>
      <c r="E13">
        <v>124.52800000000001</v>
      </c>
      <c r="F13">
        <v>224.47900000000001</v>
      </c>
      <c r="G13">
        <v>0.90800000000000003</v>
      </c>
    </row>
    <row r="14" spans="1:12">
      <c r="B14">
        <v>12</v>
      </c>
      <c r="C14">
        <v>1.0999999999999999E-2</v>
      </c>
      <c r="D14">
        <v>181.96899999999999</v>
      </c>
      <c r="E14">
        <v>97.983000000000004</v>
      </c>
      <c r="F14">
        <v>248.66800000000001</v>
      </c>
      <c r="G14">
        <v>1.079</v>
      </c>
    </row>
    <row r="15" spans="1:12">
      <c r="H15" s="2">
        <f>AVERAGE(G3:G14)</f>
        <v>0.9448333333333333</v>
      </c>
      <c r="I15" s="2">
        <f>STDEV(G3:G14)</f>
        <v>0.23873676387235107</v>
      </c>
    </row>
    <row r="16" spans="1:12">
      <c r="A16" t="s">
        <v>6</v>
      </c>
      <c r="B16">
        <v>1</v>
      </c>
      <c r="C16">
        <v>5.0000000000000001E-3</v>
      </c>
      <c r="D16">
        <v>110.26900000000001</v>
      </c>
      <c r="E16">
        <v>94.626000000000005</v>
      </c>
      <c r="F16">
        <v>130.55600000000001</v>
      </c>
      <c r="G16">
        <v>0.50700000000000001</v>
      </c>
    </row>
    <row r="17" spans="1:9">
      <c r="B17">
        <v>2</v>
      </c>
      <c r="C17">
        <v>4.0000000000000001E-3</v>
      </c>
      <c r="D17">
        <v>108.129</v>
      </c>
      <c r="E17">
        <v>87</v>
      </c>
      <c r="F17">
        <v>160.69399999999999</v>
      </c>
      <c r="G17">
        <v>0.42099999999999999</v>
      </c>
    </row>
    <row r="18" spans="1:9">
      <c r="B18">
        <v>3</v>
      </c>
      <c r="C18">
        <v>0.01</v>
      </c>
      <c r="D18">
        <v>179.08099999999999</v>
      </c>
      <c r="E18">
        <v>120</v>
      </c>
      <c r="F18">
        <v>251.55699999999999</v>
      </c>
      <c r="G18">
        <v>0.996</v>
      </c>
    </row>
    <row r="19" spans="1:9">
      <c r="B19">
        <v>4</v>
      </c>
      <c r="C19">
        <v>8.9999999999999993E-3</v>
      </c>
      <c r="D19">
        <v>141.09899999999999</v>
      </c>
      <c r="E19">
        <v>102.04600000000001</v>
      </c>
      <c r="F19">
        <v>240.95099999999999</v>
      </c>
      <c r="G19">
        <v>0.875</v>
      </c>
    </row>
    <row r="20" spans="1:9">
      <c r="B20">
        <v>5</v>
      </c>
      <c r="C20">
        <v>5.0000000000000001E-3</v>
      </c>
      <c r="D20">
        <v>176.15600000000001</v>
      </c>
      <c r="E20">
        <v>126.84699999999999</v>
      </c>
      <c r="F20">
        <v>224.721</v>
      </c>
      <c r="G20">
        <v>0.47299999999999998</v>
      </c>
    </row>
    <row r="21" spans="1:9">
      <c r="B21">
        <v>6</v>
      </c>
      <c r="C21">
        <v>8.9999999999999993E-3</v>
      </c>
      <c r="D21">
        <v>136.32900000000001</v>
      </c>
      <c r="E21">
        <v>115.08499999999999</v>
      </c>
      <c r="F21">
        <v>170.97900000000001</v>
      </c>
      <c r="G21">
        <v>0.84299999999999997</v>
      </c>
    </row>
    <row r="22" spans="1:9">
      <c r="B22">
        <v>7</v>
      </c>
      <c r="C22">
        <v>1.4E-2</v>
      </c>
      <c r="D22">
        <v>185.90899999999999</v>
      </c>
      <c r="E22">
        <v>127.327</v>
      </c>
      <c r="F22">
        <v>237.73500000000001</v>
      </c>
      <c r="G22">
        <v>1.3779999999999999</v>
      </c>
    </row>
    <row r="23" spans="1:9">
      <c r="B23">
        <v>8</v>
      </c>
      <c r="C23">
        <v>6.0000000000000001E-3</v>
      </c>
      <c r="D23">
        <v>168.91900000000001</v>
      </c>
      <c r="E23">
        <v>105.708</v>
      </c>
      <c r="F23">
        <v>224.79</v>
      </c>
      <c r="G23">
        <v>0.54300000000000004</v>
      </c>
    </row>
    <row r="24" spans="1:9">
      <c r="B24">
        <v>9</v>
      </c>
      <c r="C24">
        <v>8.0000000000000002E-3</v>
      </c>
      <c r="D24">
        <v>164.31899999999999</v>
      </c>
      <c r="E24">
        <v>127.44199999999999</v>
      </c>
      <c r="F24">
        <v>252.91499999999999</v>
      </c>
      <c r="G24">
        <v>0.753</v>
      </c>
    </row>
    <row r="25" spans="1:9">
      <c r="B25">
        <v>10</v>
      </c>
      <c r="C25">
        <v>7.0000000000000001E-3</v>
      </c>
      <c r="D25">
        <v>140.15799999999999</v>
      </c>
      <c r="E25">
        <v>102.151</v>
      </c>
      <c r="F25">
        <v>222.32</v>
      </c>
      <c r="G25">
        <v>0.68600000000000005</v>
      </c>
    </row>
    <row r="26" spans="1:9">
      <c r="B26">
        <v>11</v>
      </c>
      <c r="C26">
        <v>6.0000000000000001E-3</v>
      </c>
      <c r="D26">
        <v>165.46299999999999</v>
      </c>
      <c r="E26">
        <v>110.018</v>
      </c>
      <c r="F26">
        <v>211.35400000000001</v>
      </c>
      <c r="G26">
        <v>0.56299999999999994</v>
      </c>
    </row>
    <row r="27" spans="1:9">
      <c r="H27" s="2">
        <f>AVERAGE(G16:G26)</f>
        <v>0.73072727272727278</v>
      </c>
      <c r="I27" s="2">
        <f>STDEV(G16:G26)</f>
        <v>0.28302476602201809</v>
      </c>
    </row>
    <row r="28" spans="1:9">
      <c r="A28" t="s">
        <v>8</v>
      </c>
      <c r="B28">
        <v>1</v>
      </c>
      <c r="C28">
        <v>0.01</v>
      </c>
      <c r="D28">
        <v>68.016999999999996</v>
      </c>
      <c r="E28">
        <v>50.206000000000003</v>
      </c>
      <c r="F28">
        <v>105.29300000000001</v>
      </c>
      <c r="G28">
        <v>1.002</v>
      </c>
    </row>
    <row r="29" spans="1:9">
      <c r="B29">
        <v>2</v>
      </c>
      <c r="C29">
        <v>2.5000000000000001E-2</v>
      </c>
      <c r="D29">
        <v>86.037999999999997</v>
      </c>
      <c r="E29">
        <v>61.723999999999997</v>
      </c>
      <c r="F29">
        <v>143.85900000000001</v>
      </c>
      <c r="G29">
        <v>2.391</v>
      </c>
    </row>
    <row r="30" spans="1:9">
      <c r="B30">
        <v>3</v>
      </c>
      <c r="C30">
        <v>2.4E-2</v>
      </c>
      <c r="D30">
        <v>99.724000000000004</v>
      </c>
      <c r="E30">
        <v>73.667000000000002</v>
      </c>
      <c r="F30">
        <v>179.5</v>
      </c>
      <c r="G30">
        <v>2.2629999999999999</v>
      </c>
    </row>
    <row r="31" spans="1:9">
      <c r="B31">
        <v>4</v>
      </c>
      <c r="C31">
        <v>0.02</v>
      </c>
      <c r="D31">
        <v>105.384</v>
      </c>
      <c r="E31">
        <v>79.043999999999997</v>
      </c>
      <c r="F31">
        <v>183.51</v>
      </c>
      <c r="G31">
        <v>1.9339999999999999</v>
      </c>
    </row>
    <row r="32" spans="1:9">
      <c r="B32">
        <v>5</v>
      </c>
      <c r="C32">
        <v>1.6E-2</v>
      </c>
      <c r="D32">
        <v>110.25</v>
      </c>
      <c r="E32">
        <v>82.703000000000003</v>
      </c>
      <c r="F32">
        <v>166.65299999999999</v>
      </c>
      <c r="G32">
        <v>1.5780000000000001</v>
      </c>
    </row>
    <row r="33" spans="1:9">
      <c r="B33">
        <v>6</v>
      </c>
      <c r="C33">
        <v>2.4E-2</v>
      </c>
      <c r="D33">
        <v>114.375</v>
      </c>
      <c r="E33">
        <v>90.956999999999994</v>
      </c>
      <c r="F33">
        <v>168.87100000000001</v>
      </c>
      <c r="G33">
        <v>2.3490000000000002</v>
      </c>
    </row>
    <row r="34" spans="1:9">
      <c r="B34">
        <v>7</v>
      </c>
      <c r="C34">
        <v>0.01</v>
      </c>
      <c r="D34">
        <v>162.553</v>
      </c>
      <c r="E34">
        <v>114.904</v>
      </c>
      <c r="F34">
        <v>239.595</v>
      </c>
      <c r="G34">
        <v>0.94299999999999995</v>
      </c>
    </row>
    <row r="35" spans="1:9">
      <c r="B35">
        <v>8</v>
      </c>
      <c r="C35">
        <v>1.9E-2</v>
      </c>
      <c r="D35">
        <v>142.75200000000001</v>
      </c>
      <c r="E35">
        <v>109.89700000000001</v>
      </c>
      <c r="F35">
        <v>207.09299999999999</v>
      </c>
      <c r="G35">
        <v>1.782</v>
      </c>
    </row>
    <row r="36" spans="1:9">
      <c r="B36">
        <v>9</v>
      </c>
      <c r="C36">
        <v>2.1000000000000001E-2</v>
      </c>
      <c r="D36">
        <v>130.23400000000001</v>
      </c>
      <c r="E36">
        <v>87.686999999999998</v>
      </c>
      <c r="F36">
        <v>180.96100000000001</v>
      </c>
      <c r="G36">
        <v>2.0329999999999999</v>
      </c>
    </row>
    <row r="37" spans="1:9">
      <c r="B37">
        <v>10</v>
      </c>
      <c r="C37">
        <v>1.7000000000000001E-2</v>
      </c>
      <c r="D37">
        <v>129.79300000000001</v>
      </c>
      <c r="E37">
        <v>113.108</v>
      </c>
      <c r="F37">
        <v>193.07300000000001</v>
      </c>
      <c r="G37">
        <v>1.6479999999999999</v>
      </c>
    </row>
    <row r="38" spans="1:9">
      <c r="B38">
        <v>11</v>
      </c>
      <c r="C38">
        <v>0.01</v>
      </c>
      <c r="D38">
        <v>158.38999999999999</v>
      </c>
      <c r="E38">
        <v>118.595</v>
      </c>
      <c r="F38">
        <v>237.255</v>
      </c>
      <c r="G38">
        <v>0.98299999999999998</v>
      </c>
    </row>
    <row r="39" spans="1:9">
      <c r="B39">
        <v>12</v>
      </c>
      <c r="C39">
        <v>1.7000000000000001E-2</v>
      </c>
      <c r="D39">
        <v>132.75299999999999</v>
      </c>
      <c r="E39">
        <v>106.905</v>
      </c>
      <c r="F39">
        <v>207.08500000000001</v>
      </c>
      <c r="G39">
        <v>1.629</v>
      </c>
    </row>
    <row r="40" spans="1:9">
      <c r="H40" s="2">
        <f>AVERAGE(G28:G39)</f>
        <v>1.7112499999999999</v>
      </c>
      <c r="I40" s="2">
        <f>STDEV(G28:G39)</f>
        <v>0.5207924250601198</v>
      </c>
    </row>
    <row r="41" spans="1:9">
      <c r="A41" t="s">
        <v>9</v>
      </c>
      <c r="B41">
        <v>1</v>
      </c>
      <c r="C41">
        <v>3.1E-2</v>
      </c>
      <c r="D41">
        <v>145.07</v>
      </c>
      <c r="E41">
        <v>97.393000000000001</v>
      </c>
      <c r="F41">
        <v>251.56</v>
      </c>
      <c r="G41">
        <v>2.9409999999999998</v>
      </c>
    </row>
    <row r="42" spans="1:9">
      <c r="B42">
        <v>2</v>
      </c>
      <c r="C42">
        <v>2.3E-2</v>
      </c>
      <c r="D42">
        <v>97.408000000000001</v>
      </c>
      <c r="E42">
        <v>77.126999999999995</v>
      </c>
      <c r="F42">
        <v>169.75399999999999</v>
      </c>
      <c r="G42">
        <v>2.2509999999999999</v>
      </c>
    </row>
    <row r="43" spans="1:9">
      <c r="B43">
        <v>3</v>
      </c>
      <c r="C43">
        <v>2.4E-2</v>
      </c>
      <c r="D43">
        <v>135.21199999999999</v>
      </c>
      <c r="E43">
        <v>94.891000000000005</v>
      </c>
      <c r="F43">
        <v>245.65</v>
      </c>
      <c r="G43">
        <v>2.3039999999999998</v>
      </c>
    </row>
    <row r="44" spans="1:9">
      <c r="B44">
        <v>4</v>
      </c>
      <c r="C44">
        <v>2.1999999999999999E-2</v>
      </c>
      <c r="D44">
        <v>171.16499999999999</v>
      </c>
      <c r="E44">
        <v>98.126000000000005</v>
      </c>
      <c r="F44">
        <v>253.333</v>
      </c>
      <c r="G44">
        <v>2.1579999999999999</v>
      </c>
    </row>
    <row r="45" spans="1:9">
      <c r="B45">
        <v>5</v>
      </c>
      <c r="C45">
        <v>2.1000000000000001E-2</v>
      </c>
      <c r="D45">
        <v>157.68299999999999</v>
      </c>
      <c r="E45">
        <v>110.474</v>
      </c>
      <c r="F45">
        <v>242.536</v>
      </c>
      <c r="G45">
        <v>2.0529999999999999</v>
      </c>
    </row>
    <row r="46" spans="1:9">
      <c r="B46">
        <v>6</v>
      </c>
      <c r="C46">
        <v>2.8000000000000001E-2</v>
      </c>
      <c r="D46">
        <v>156.13499999999999</v>
      </c>
      <c r="E46">
        <v>116.176</v>
      </c>
      <c r="F46">
        <v>245.30099999999999</v>
      </c>
      <c r="G46">
        <v>2.6560000000000001</v>
      </c>
    </row>
    <row r="47" spans="1:9">
      <c r="B47">
        <v>7</v>
      </c>
      <c r="C47">
        <v>3.6999999999999998E-2</v>
      </c>
      <c r="D47">
        <v>103.596</v>
      </c>
      <c r="E47">
        <v>81.215000000000003</v>
      </c>
      <c r="F47">
        <v>181.096</v>
      </c>
      <c r="G47">
        <v>3.6</v>
      </c>
    </row>
    <row r="48" spans="1:9">
      <c r="B48">
        <v>8</v>
      </c>
      <c r="C48">
        <v>3.6999999999999998E-2</v>
      </c>
      <c r="D48">
        <v>112.3</v>
      </c>
      <c r="E48">
        <v>80.852000000000004</v>
      </c>
      <c r="F48">
        <v>187.3</v>
      </c>
      <c r="G48">
        <v>3.5680000000000001</v>
      </c>
    </row>
    <row r="49" spans="1:9">
      <c r="B49">
        <v>9</v>
      </c>
      <c r="C49">
        <v>3.1E-2</v>
      </c>
      <c r="D49">
        <v>105.381</v>
      </c>
      <c r="E49">
        <v>74.09</v>
      </c>
      <c r="F49">
        <v>235.13300000000001</v>
      </c>
      <c r="G49">
        <v>3.0139999999999998</v>
      </c>
    </row>
    <row r="50" spans="1:9">
      <c r="B50">
        <v>10</v>
      </c>
      <c r="C50">
        <v>2.9000000000000001E-2</v>
      </c>
      <c r="D50">
        <v>99.524000000000001</v>
      </c>
      <c r="E50">
        <v>67.789000000000001</v>
      </c>
      <c r="F50">
        <v>229.56299999999999</v>
      </c>
      <c r="G50">
        <v>2.8090000000000002</v>
      </c>
    </row>
    <row r="51" spans="1:9">
      <c r="H51" s="2">
        <f>AVERAGE(G41:G50)</f>
        <v>2.7354000000000003</v>
      </c>
      <c r="I51" s="2">
        <f>STDEV(G41:G50)</f>
        <v>0.55699355671517503</v>
      </c>
    </row>
    <row r="52" spans="1:9">
      <c r="A52" t="s">
        <v>10</v>
      </c>
      <c r="B52">
        <v>1</v>
      </c>
      <c r="C52">
        <v>4.8000000000000001E-2</v>
      </c>
      <c r="D52">
        <v>77.438000000000002</v>
      </c>
      <c r="E52">
        <v>50</v>
      </c>
      <c r="F52">
        <v>215.792</v>
      </c>
      <c r="G52">
        <v>4.6420000000000003</v>
      </c>
    </row>
    <row r="53" spans="1:9">
      <c r="B53">
        <v>2</v>
      </c>
      <c r="C53">
        <v>4.5999999999999999E-2</v>
      </c>
      <c r="D53">
        <v>81.016999999999996</v>
      </c>
      <c r="E53">
        <v>65.587999999999994</v>
      </c>
      <c r="F53">
        <v>137.73599999999999</v>
      </c>
      <c r="G53">
        <v>4.4370000000000003</v>
      </c>
    </row>
    <row r="54" spans="1:9">
      <c r="B54">
        <v>3</v>
      </c>
      <c r="C54">
        <v>4.3999999999999997E-2</v>
      </c>
      <c r="D54">
        <v>84.462000000000003</v>
      </c>
      <c r="E54">
        <v>66.14</v>
      </c>
      <c r="F54">
        <v>147.94499999999999</v>
      </c>
      <c r="G54">
        <v>4.1959999999999997</v>
      </c>
    </row>
    <row r="55" spans="1:9">
      <c r="B55">
        <v>4</v>
      </c>
      <c r="C55">
        <v>4.5999999999999999E-2</v>
      </c>
      <c r="D55">
        <v>94.233000000000004</v>
      </c>
      <c r="E55">
        <v>70.165999999999997</v>
      </c>
      <c r="F55">
        <v>236.333</v>
      </c>
      <c r="G55">
        <v>4.431</v>
      </c>
    </row>
    <row r="56" spans="1:9">
      <c r="B56">
        <v>5</v>
      </c>
      <c r="C56">
        <v>3.9E-2</v>
      </c>
      <c r="D56">
        <v>110.124</v>
      </c>
      <c r="E56">
        <v>79.861999999999995</v>
      </c>
      <c r="F56">
        <v>173.97399999999999</v>
      </c>
      <c r="G56">
        <v>3.7589999999999999</v>
      </c>
    </row>
    <row r="57" spans="1:9">
      <c r="B57">
        <v>6</v>
      </c>
      <c r="C57">
        <v>4.7E-2</v>
      </c>
      <c r="D57">
        <v>86.417000000000002</v>
      </c>
      <c r="E57">
        <v>66.754999999999995</v>
      </c>
      <c r="F57">
        <v>200.05799999999999</v>
      </c>
      <c r="G57">
        <v>4.5529999999999999</v>
      </c>
    </row>
    <row r="58" spans="1:9">
      <c r="B58">
        <v>7</v>
      </c>
      <c r="C58">
        <v>4.8000000000000001E-2</v>
      </c>
      <c r="D58">
        <v>81.203000000000003</v>
      </c>
      <c r="E58">
        <v>63.838999999999999</v>
      </c>
      <c r="F58">
        <v>152.09299999999999</v>
      </c>
      <c r="G58">
        <v>4.6159999999999997</v>
      </c>
    </row>
    <row r="59" spans="1:9">
      <c r="B59">
        <v>8</v>
      </c>
      <c r="C59">
        <v>4.7E-2</v>
      </c>
      <c r="D59">
        <v>82.715000000000003</v>
      </c>
      <c r="E59">
        <v>60.365000000000002</v>
      </c>
      <c r="F59">
        <v>183.94800000000001</v>
      </c>
      <c r="G59">
        <v>4.4889999999999999</v>
      </c>
    </row>
    <row r="60" spans="1:9">
      <c r="B60">
        <v>9</v>
      </c>
      <c r="C60">
        <v>6.6000000000000003E-2</v>
      </c>
      <c r="D60">
        <v>154.297</v>
      </c>
      <c r="E60">
        <v>69.129000000000005</v>
      </c>
      <c r="F60">
        <v>245.535</v>
      </c>
      <c r="G60">
        <v>6.3380000000000001</v>
      </c>
    </row>
    <row r="61" spans="1:9">
      <c r="H61" s="2">
        <f>AVERAGE(G52:G60)</f>
        <v>4.6067777777777774</v>
      </c>
      <c r="I61" s="2">
        <f>STDEV(G52:G60)</f>
        <v>0.70377620338034186</v>
      </c>
    </row>
    <row r="62" spans="1:9">
      <c r="A62" t="s">
        <v>11</v>
      </c>
      <c r="B62">
        <v>1</v>
      </c>
      <c r="C62">
        <v>6.7000000000000004E-2</v>
      </c>
      <c r="D62">
        <v>57.186999999999998</v>
      </c>
      <c r="E62">
        <v>39.667000000000002</v>
      </c>
      <c r="F62">
        <v>135.10499999999999</v>
      </c>
      <c r="G62">
        <v>6.391</v>
      </c>
    </row>
    <row r="63" spans="1:9">
      <c r="B63">
        <v>2</v>
      </c>
      <c r="C63">
        <v>3.2000000000000001E-2</v>
      </c>
      <c r="D63">
        <v>55.951000000000001</v>
      </c>
      <c r="E63">
        <v>44.433</v>
      </c>
      <c r="F63">
        <v>96.694000000000003</v>
      </c>
      <c r="G63">
        <v>3.1150000000000002</v>
      </c>
    </row>
    <row r="64" spans="1:9">
      <c r="B64">
        <v>3</v>
      </c>
      <c r="C64">
        <v>3.4000000000000002E-2</v>
      </c>
      <c r="D64">
        <v>78.111000000000004</v>
      </c>
      <c r="E64">
        <v>55.055999999999997</v>
      </c>
      <c r="F64">
        <v>226.333</v>
      </c>
      <c r="G64">
        <v>3.2890000000000001</v>
      </c>
    </row>
    <row r="65" spans="1:12">
      <c r="B65">
        <v>4</v>
      </c>
      <c r="C65">
        <v>3.4000000000000002E-2</v>
      </c>
      <c r="D65">
        <v>77.382999999999996</v>
      </c>
      <c r="E65">
        <v>59.667000000000002</v>
      </c>
      <c r="F65">
        <v>195.21600000000001</v>
      </c>
      <c r="G65">
        <v>3.2909999999999999</v>
      </c>
    </row>
    <row r="66" spans="1:12">
      <c r="B66">
        <v>5</v>
      </c>
      <c r="C66">
        <v>5.3999999999999999E-2</v>
      </c>
      <c r="D66">
        <v>81.350999999999999</v>
      </c>
      <c r="E66">
        <v>62.1</v>
      </c>
      <c r="F66">
        <v>161.571</v>
      </c>
      <c r="G66">
        <v>5.2190000000000003</v>
      </c>
    </row>
    <row r="67" spans="1:12">
      <c r="B67">
        <v>6</v>
      </c>
      <c r="C67">
        <v>2.8000000000000001E-2</v>
      </c>
      <c r="D67">
        <v>89.558999999999997</v>
      </c>
      <c r="E67">
        <v>75.168999999999997</v>
      </c>
      <c r="F67">
        <v>127.307</v>
      </c>
      <c r="G67">
        <v>2.7189999999999999</v>
      </c>
    </row>
    <row r="68" spans="1:12">
      <c r="B68">
        <v>7</v>
      </c>
      <c r="C68">
        <v>4.5999999999999999E-2</v>
      </c>
      <c r="D68">
        <v>85.881</v>
      </c>
      <c r="E68">
        <v>64.462000000000003</v>
      </c>
      <c r="F68">
        <v>185.75899999999999</v>
      </c>
      <c r="G68">
        <v>4.3879999999999999</v>
      </c>
    </row>
    <row r="69" spans="1:12">
      <c r="B69">
        <v>8</v>
      </c>
      <c r="C69">
        <v>4.1000000000000002E-2</v>
      </c>
      <c r="D69">
        <v>84.915999999999997</v>
      </c>
      <c r="E69">
        <v>68.97</v>
      </c>
      <c r="F69">
        <v>162.22</v>
      </c>
      <c r="G69">
        <v>3.9119999999999999</v>
      </c>
    </row>
    <row r="70" spans="1:12">
      <c r="B70">
        <v>9</v>
      </c>
      <c r="C70">
        <v>4.9000000000000002E-2</v>
      </c>
      <c r="D70">
        <v>86.471000000000004</v>
      </c>
      <c r="E70">
        <v>70.747</v>
      </c>
      <c r="F70">
        <v>179.821</v>
      </c>
      <c r="G70">
        <v>4.6920000000000002</v>
      </c>
    </row>
    <row r="71" spans="1:12">
      <c r="B71">
        <v>10</v>
      </c>
      <c r="C71">
        <v>3.1E-2</v>
      </c>
      <c r="D71">
        <v>97.376999999999995</v>
      </c>
      <c r="E71">
        <v>66.436000000000007</v>
      </c>
      <c r="F71">
        <v>199.887</v>
      </c>
      <c r="G71">
        <v>3.0019999999999998</v>
      </c>
    </row>
    <row r="72" spans="1:12">
      <c r="H72" s="2">
        <f>AVERAGE(G62:G71)</f>
        <v>4.0018000000000002</v>
      </c>
      <c r="I72" s="2">
        <f>STDEV(G62:G71)</f>
        <v>1.1675403205028916</v>
      </c>
    </row>
    <row r="73" spans="1:12">
      <c r="A73" t="s">
        <v>12</v>
      </c>
      <c r="B73">
        <v>1</v>
      </c>
      <c r="C73">
        <v>0.05</v>
      </c>
      <c r="D73">
        <v>74.323999999999998</v>
      </c>
      <c r="E73">
        <v>55.429000000000002</v>
      </c>
      <c r="F73">
        <v>157.94399999999999</v>
      </c>
      <c r="G73">
        <v>4.8010000000000002</v>
      </c>
    </row>
    <row r="74" spans="1:12">
      <c r="B74">
        <v>2</v>
      </c>
      <c r="C74">
        <v>4.9000000000000002E-2</v>
      </c>
      <c r="D74">
        <v>77.001000000000005</v>
      </c>
      <c r="E74">
        <v>55.753</v>
      </c>
      <c r="F74">
        <v>155.21899999999999</v>
      </c>
      <c r="G74">
        <v>4.694</v>
      </c>
    </row>
    <row r="75" spans="1:12">
      <c r="B75">
        <v>3</v>
      </c>
      <c r="C75">
        <v>4.9000000000000002E-2</v>
      </c>
      <c r="D75">
        <v>79.165000000000006</v>
      </c>
      <c r="E75">
        <v>60.936</v>
      </c>
      <c r="F75">
        <v>174.33099999999999</v>
      </c>
      <c r="G75">
        <v>4.7489999999999997</v>
      </c>
    </row>
    <row r="76" spans="1:12">
      <c r="B76">
        <v>4</v>
      </c>
      <c r="C76">
        <v>4.8000000000000001E-2</v>
      </c>
      <c r="D76">
        <v>88.251999999999995</v>
      </c>
      <c r="E76">
        <v>64.459000000000003</v>
      </c>
      <c r="F76">
        <v>201.346</v>
      </c>
      <c r="G76">
        <v>4.5650000000000004</v>
      </c>
    </row>
    <row r="77" spans="1:12">
      <c r="B77">
        <v>5</v>
      </c>
      <c r="C77">
        <v>4.5999999999999999E-2</v>
      </c>
      <c r="D77">
        <v>115.27800000000001</v>
      </c>
      <c r="E77">
        <v>71.866</v>
      </c>
      <c r="F77">
        <v>217.40299999999999</v>
      </c>
      <c r="G77">
        <v>4.3810000000000002</v>
      </c>
      <c r="K77">
        <f>AVERAGE(G73:G140)</f>
        <v>4.1753650793650801</v>
      </c>
      <c r="L77">
        <f>STDEV(G73:G140)</f>
        <v>0.99763060106445545</v>
      </c>
    </row>
    <row r="78" spans="1:12">
      <c r="B78">
        <v>6</v>
      </c>
      <c r="C78">
        <v>4.2000000000000003E-2</v>
      </c>
      <c r="D78">
        <v>142.27199999999999</v>
      </c>
      <c r="E78">
        <v>77.054000000000002</v>
      </c>
      <c r="F78">
        <v>241.965</v>
      </c>
      <c r="G78">
        <v>4.0599999999999996</v>
      </c>
    </row>
    <row r="79" spans="1:12">
      <c r="B79">
        <v>7</v>
      </c>
      <c r="C79">
        <v>2.1999999999999999E-2</v>
      </c>
      <c r="D79">
        <v>91.596999999999994</v>
      </c>
      <c r="E79">
        <v>84.106999999999999</v>
      </c>
      <c r="F79">
        <v>107.884</v>
      </c>
      <c r="G79">
        <v>2.0990000000000002</v>
      </c>
    </row>
    <row r="80" spans="1:12">
      <c r="B80">
        <v>8</v>
      </c>
      <c r="C80">
        <v>4.2000000000000003E-2</v>
      </c>
      <c r="D80">
        <v>151.82599999999999</v>
      </c>
      <c r="E80">
        <v>103.004</v>
      </c>
      <c r="F80">
        <v>252.99700000000001</v>
      </c>
      <c r="G80">
        <v>3.992</v>
      </c>
    </row>
    <row r="81" spans="1:9">
      <c r="B81">
        <v>9</v>
      </c>
      <c r="C81">
        <v>4.2000000000000003E-2</v>
      </c>
      <c r="D81">
        <v>153.381</v>
      </c>
      <c r="E81">
        <v>83.643000000000001</v>
      </c>
      <c r="F81">
        <v>251.982</v>
      </c>
      <c r="G81">
        <v>4.0359999999999996</v>
      </c>
    </row>
    <row r="82" spans="1:9">
      <c r="B82">
        <v>10</v>
      </c>
      <c r="C82">
        <v>3.5000000000000003E-2</v>
      </c>
      <c r="D82">
        <v>129.142</v>
      </c>
      <c r="E82">
        <v>76.376999999999995</v>
      </c>
      <c r="F82">
        <v>253.45400000000001</v>
      </c>
      <c r="G82">
        <v>3.3610000000000002</v>
      </c>
    </row>
    <row r="83" spans="1:9">
      <c r="B83">
        <v>11</v>
      </c>
      <c r="C83">
        <v>7.1999999999999995E-2</v>
      </c>
      <c r="D83">
        <v>137.54</v>
      </c>
      <c r="E83">
        <v>99.506</v>
      </c>
      <c r="F83">
        <v>253.322</v>
      </c>
      <c r="G83">
        <v>6.9560000000000004</v>
      </c>
    </row>
    <row r="84" spans="1:9">
      <c r="B84">
        <v>12</v>
      </c>
      <c r="C84">
        <v>3.1E-2</v>
      </c>
      <c r="D84">
        <v>110.172</v>
      </c>
      <c r="E84">
        <v>75.144000000000005</v>
      </c>
      <c r="F84">
        <v>221.42699999999999</v>
      </c>
      <c r="G84">
        <v>2.956</v>
      </c>
    </row>
    <row r="85" spans="1:9">
      <c r="H85" s="2">
        <f>AVERAGE(G73:G84)</f>
        <v>4.2208333333333341</v>
      </c>
      <c r="I85" s="2">
        <f>STDEV(G73:G84)</f>
        <v>1.1839214372993527</v>
      </c>
    </row>
    <row r="86" spans="1:9">
      <c r="A86" t="s">
        <v>13</v>
      </c>
      <c r="B86">
        <v>1</v>
      </c>
      <c r="C86">
        <v>0.05</v>
      </c>
      <c r="D86">
        <v>176.76400000000001</v>
      </c>
      <c r="E86">
        <v>102.79</v>
      </c>
      <c r="F86">
        <v>252.94200000000001</v>
      </c>
      <c r="G86">
        <v>4.7969999999999997</v>
      </c>
    </row>
    <row r="87" spans="1:9">
      <c r="B87">
        <v>2</v>
      </c>
      <c r="C87">
        <v>5.3999999999999999E-2</v>
      </c>
      <c r="D87">
        <v>147.94399999999999</v>
      </c>
      <c r="E87">
        <v>71.554000000000002</v>
      </c>
      <c r="F87">
        <v>248.62100000000001</v>
      </c>
      <c r="G87">
        <v>5.1660000000000004</v>
      </c>
    </row>
    <row r="88" spans="1:9">
      <c r="B88">
        <v>3</v>
      </c>
      <c r="C88">
        <v>4.3999999999999997E-2</v>
      </c>
      <c r="D88">
        <v>115.629</v>
      </c>
      <c r="E88">
        <v>53.747999999999998</v>
      </c>
      <c r="F88">
        <v>224.119</v>
      </c>
      <c r="G88">
        <v>4.1849999999999996</v>
      </c>
    </row>
    <row r="89" spans="1:9">
      <c r="B89">
        <v>4</v>
      </c>
      <c r="C89">
        <v>4.2999999999999997E-2</v>
      </c>
      <c r="D89">
        <v>105.499</v>
      </c>
      <c r="E89">
        <v>57.35</v>
      </c>
      <c r="F89">
        <v>235.88200000000001</v>
      </c>
      <c r="G89">
        <v>4.1689999999999996</v>
      </c>
    </row>
    <row r="90" spans="1:9">
      <c r="B90">
        <v>5</v>
      </c>
      <c r="C90">
        <v>0.05</v>
      </c>
      <c r="D90">
        <v>69.738</v>
      </c>
      <c r="E90">
        <v>49.027000000000001</v>
      </c>
      <c r="F90">
        <v>151.90700000000001</v>
      </c>
      <c r="G90">
        <v>4.7990000000000004</v>
      </c>
    </row>
    <row r="91" spans="1:9">
      <c r="B91">
        <v>6</v>
      </c>
      <c r="C91">
        <v>4.3999999999999997E-2</v>
      </c>
      <c r="D91">
        <v>101.53700000000001</v>
      </c>
      <c r="E91">
        <v>74.006</v>
      </c>
      <c r="F91">
        <v>205.20599999999999</v>
      </c>
      <c r="G91">
        <v>4.2720000000000002</v>
      </c>
    </row>
    <row r="92" spans="1:9">
      <c r="B92">
        <v>7</v>
      </c>
      <c r="C92">
        <v>3.3000000000000002E-2</v>
      </c>
      <c r="D92">
        <v>91.412000000000006</v>
      </c>
      <c r="E92">
        <v>63.780999999999999</v>
      </c>
      <c r="F92">
        <v>214.97300000000001</v>
      </c>
      <c r="G92">
        <v>3.161</v>
      </c>
    </row>
    <row r="93" spans="1:9">
      <c r="B93">
        <v>8</v>
      </c>
      <c r="C93">
        <v>0.03</v>
      </c>
      <c r="D93">
        <v>105.386</v>
      </c>
      <c r="E93">
        <v>74.47</v>
      </c>
      <c r="F93">
        <v>244.38200000000001</v>
      </c>
      <c r="G93">
        <v>2.9079999999999999</v>
      </c>
    </row>
    <row r="94" spans="1:9">
      <c r="B94">
        <v>9</v>
      </c>
      <c r="C94">
        <v>3.5999999999999997E-2</v>
      </c>
      <c r="D94">
        <v>121.898</v>
      </c>
      <c r="E94">
        <v>83.468999999999994</v>
      </c>
      <c r="F94">
        <v>252.744</v>
      </c>
      <c r="G94">
        <v>3.5089999999999999</v>
      </c>
    </row>
    <row r="95" spans="1:9">
      <c r="B95">
        <v>10</v>
      </c>
      <c r="C95">
        <v>4.5999999999999999E-2</v>
      </c>
      <c r="D95">
        <v>110.247</v>
      </c>
      <c r="E95">
        <v>85.933000000000007</v>
      </c>
      <c r="F95">
        <v>172.21199999999999</v>
      </c>
      <c r="G95">
        <v>4.4539999999999997</v>
      </c>
    </row>
    <row r="96" spans="1:9">
      <c r="B96">
        <v>11</v>
      </c>
      <c r="C96">
        <v>0.03</v>
      </c>
      <c r="D96">
        <v>130.24</v>
      </c>
      <c r="E96">
        <v>99.796999999999997</v>
      </c>
      <c r="F96">
        <v>241.44</v>
      </c>
      <c r="G96">
        <v>2.911</v>
      </c>
    </row>
    <row r="97" spans="1:9">
      <c r="H97" s="2">
        <f>AVERAGE(G86:G96)</f>
        <v>4.0300909090909096</v>
      </c>
      <c r="I97" s="2">
        <f>STDEV(G86:G96)</f>
        <v>0.79306234995055014</v>
      </c>
    </row>
    <row r="98" spans="1:9">
      <c r="A98" t="s">
        <v>14</v>
      </c>
      <c r="B98">
        <v>1</v>
      </c>
      <c r="C98">
        <v>3.1E-2</v>
      </c>
      <c r="D98">
        <v>86.781000000000006</v>
      </c>
      <c r="E98">
        <v>56.845999999999997</v>
      </c>
      <c r="F98">
        <v>199.18199999999999</v>
      </c>
      <c r="G98">
        <v>2.976</v>
      </c>
    </row>
    <row r="99" spans="1:9">
      <c r="B99">
        <v>2</v>
      </c>
      <c r="C99">
        <v>4.2999999999999997E-2</v>
      </c>
      <c r="D99">
        <v>74.111999999999995</v>
      </c>
      <c r="E99">
        <v>59.332999999999998</v>
      </c>
      <c r="F99">
        <v>158.75299999999999</v>
      </c>
      <c r="G99">
        <v>4.0960000000000001</v>
      </c>
    </row>
    <row r="100" spans="1:9">
      <c r="B100">
        <v>3</v>
      </c>
      <c r="C100">
        <v>4.5999999999999999E-2</v>
      </c>
      <c r="D100">
        <v>97.893000000000001</v>
      </c>
      <c r="E100">
        <v>58.055999999999997</v>
      </c>
      <c r="F100">
        <v>207.55699999999999</v>
      </c>
      <c r="G100">
        <v>4.4119999999999999</v>
      </c>
    </row>
    <row r="101" spans="1:9">
      <c r="B101">
        <v>4</v>
      </c>
      <c r="C101">
        <v>5.6000000000000001E-2</v>
      </c>
      <c r="D101">
        <v>80.834000000000003</v>
      </c>
      <c r="E101">
        <v>47.747999999999998</v>
      </c>
      <c r="F101">
        <v>235.73500000000001</v>
      </c>
      <c r="G101">
        <v>5.4039999999999999</v>
      </c>
    </row>
    <row r="102" spans="1:9">
      <c r="B102">
        <v>5</v>
      </c>
      <c r="C102">
        <v>4.2999999999999997E-2</v>
      </c>
      <c r="D102">
        <v>86.653000000000006</v>
      </c>
      <c r="E102">
        <v>70.397000000000006</v>
      </c>
      <c r="F102">
        <v>224.435</v>
      </c>
      <c r="G102">
        <v>4.1589999999999998</v>
      </c>
    </row>
    <row r="103" spans="1:9">
      <c r="B103">
        <v>6</v>
      </c>
      <c r="C103">
        <v>4.5999999999999999E-2</v>
      </c>
      <c r="D103">
        <v>148.06299999999999</v>
      </c>
      <c r="E103">
        <v>75.994</v>
      </c>
      <c r="F103">
        <v>241.81</v>
      </c>
      <c r="G103">
        <v>4.4169999999999998</v>
      </c>
    </row>
    <row r="104" spans="1:9">
      <c r="B104">
        <v>7</v>
      </c>
      <c r="C104">
        <v>4.7E-2</v>
      </c>
      <c r="D104">
        <v>105.375</v>
      </c>
      <c r="E104">
        <v>82.93</v>
      </c>
      <c r="F104">
        <v>235.416</v>
      </c>
      <c r="G104">
        <v>4.4829999999999997</v>
      </c>
    </row>
    <row r="105" spans="1:9">
      <c r="B105">
        <v>8</v>
      </c>
      <c r="C105">
        <v>5.6000000000000001E-2</v>
      </c>
      <c r="D105">
        <v>115.848</v>
      </c>
      <c r="E105">
        <v>89.478999999999999</v>
      </c>
      <c r="F105">
        <v>240.99199999999999</v>
      </c>
      <c r="G105">
        <v>5.34</v>
      </c>
    </row>
    <row r="106" spans="1:9">
      <c r="B106">
        <v>9</v>
      </c>
      <c r="C106">
        <v>5.7000000000000002E-2</v>
      </c>
      <c r="D106">
        <v>169.54599999999999</v>
      </c>
      <c r="E106">
        <v>100.94799999999999</v>
      </c>
      <c r="F106">
        <v>245.56</v>
      </c>
      <c r="G106">
        <v>5.4569999999999999</v>
      </c>
    </row>
    <row r="107" spans="1:9">
      <c r="B107">
        <v>10</v>
      </c>
      <c r="C107">
        <v>0.04</v>
      </c>
      <c r="D107">
        <v>200.19</v>
      </c>
      <c r="E107">
        <v>109.38200000000001</v>
      </c>
      <c r="F107">
        <v>253.21199999999999</v>
      </c>
      <c r="G107">
        <v>3.8479999999999999</v>
      </c>
    </row>
    <row r="108" spans="1:9">
      <c r="H108" s="2">
        <f>AVERAGE(G98:G107)</f>
        <v>4.4592000000000001</v>
      </c>
      <c r="I108" s="2">
        <f>STDEV(G98:G107)</f>
        <v>0.77918173603966223</v>
      </c>
    </row>
    <row r="109" spans="1:9">
      <c r="A109" t="s">
        <v>15</v>
      </c>
      <c r="B109">
        <v>1</v>
      </c>
      <c r="C109">
        <v>6.4000000000000001E-2</v>
      </c>
      <c r="D109">
        <v>61.485999999999997</v>
      </c>
      <c r="E109">
        <v>47.457000000000001</v>
      </c>
      <c r="F109">
        <v>93.022000000000006</v>
      </c>
      <c r="G109">
        <v>6.133</v>
      </c>
    </row>
    <row r="110" spans="1:9">
      <c r="B110">
        <v>2</v>
      </c>
      <c r="C110">
        <v>2.4E-2</v>
      </c>
      <c r="D110">
        <v>69.823999999999998</v>
      </c>
      <c r="E110">
        <v>51.95</v>
      </c>
      <c r="F110">
        <v>125.83</v>
      </c>
      <c r="G110">
        <v>2.3359999999999999</v>
      </c>
    </row>
    <row r="111" spans="1:9">
      <c r="B111">
        <v>3</v>
      </c>
      <c r="C111">
        <v>5.1999999999999998E-2</v>
      </c>
      <c r="D111">
        <v>100.17400000000001</v>
      </c>
      <c r="E111">
        <v>58.107999999999997</v>
      </c>
      <c r="F111">
        <v>238.87700000000001</v>
      </c>
      <c r="G111">
        <v>5.0049999999999999</v>
      </c>
    </row>
    <row r="112" spans="1:9">
      <c r="B112">
        <v>4</v>
      </c>
      <c r="C112">
        <v>3.9E-2</v>
      </c>
      <c r="D112">
        <v>87.783000000000001</v>
      </c>
      <c r="E112">
        <v>74.081999999999994</v>
      </c>
      <c r="F112">
        <v>163.74600000000001</v>
      </c>
      <c r="G112">
        <v>3.7309999999999999</v>
      </c>
    </row>
    <row r="113" spans="1:9">
      <c r="B113">
        <v>5</v>
      </c>
      <c r="C113">
        <v>4.9000000000000002E-2</v>
      </c>
      <c r="D113">
        <v>105.017</v>
      </c>
      <c r="E113">
        <v>69.721999999999994</v>
      </c>
      <c r="F113">
        <v>233.33199999999999</v>
      </c>
      <c r="G113">
        <v>4.6769999999999996</v>
      </c>
    </row>
    <row r="114" spans="1:9">
      <c r="B114">
        <v>6</v>
      </c>
      <c r="C114">
        <v>3.5999999999999997E-2</v>
      </c>
      <c r="D114">
        <v>91.159000000000006</v>
      </c>
      <c r="E114">
        <v>71.373000000000005</v>
      </c>
      <c r="F114">
        <v>159.68600000000001</v>
      </c>
      <c r="G114">
        <v>3.4769999999999999</v>
      </c>
    </row>
    <row r="115" spans="1:9">
      <c r="B115">
        <v>7</v>
      </c>
      <c r="C115">
        <v>3.7999999999999999E-2</v>
      </c>
      <c r="D115">
        <v>113.188</v>
      </c>
      <c r="E115">
        <v>88.298000000000002</v>
      </c>
      <c r="F115">
        <v>200.68899999999999</v>
      </c>
      <c r="G115">
        <v>3.6909999999999998</v>
      </c>
    </row>
    <row r="116" spans="1:9">
      <c r="B116">
        <v>8</v>
      </c>
      <c r="C116">
        <v>5.3999999999999999E-2</v>
      </c>
      <c r="D116">
        <v>104.621</v>
      </c>
      <c r="E116">
        <v>71.430000000000007</v>
      </c>
      <c r="F116">
        <v>204.21100000000001</v>
      </c>
      <c r="G116">
        <v>5.22</v>
      </c>
    </row>
    <row r="117" spans="1:9">
      <c r="B117">
        <v>9</v>
      </c>
      <c r="C117">
        <v>0.05</v>
      </c>
      <c r="D117">
        <v>110.086</v>
      </c>
      <c r="E117">
        <v>82.221999999999994</v>
      </c>
      <c r="F117">
        <v>215.333</v>
      </c>
      <c r="G117">
        <v>4.766</v>
      </c>
    </row>
    <row r="118" spans="1:9">
      <c r="B118">
        <v>10</v>
      </c>
      <c r="C118">
        <v>4.3999999999999997E-2</v>
      </c>
      <c r="D118">
        <v>124.059</v>
      </c>
      <c r="E118">
        <v>103.943</v>
      </c>
      <c r="F118">
        <v>251.56</v>
      </c>
      <c r="G118">
        <v>4.2030000000000003</v>
      </c>
    </row>
    <row r="119" spans="1:9">
      <c r="B119">
        <v>11</v>
      </c>
      <c r="C119">
        <v>7.6999999999999999E-2</v>
      </c>
      <c r="D119">
        <v>103.536</v>
      </c>
      <c r="E119">
        <v>69.667000000000002</v>
      </c>
      <c r="F119">
        <v>249.988</v>
      </c>
      <c r="G119">
        <v>7.4429999999999996</v>
      </c>
    </row>
    <row r="120" spans="1:9">
      <c r="B120">
        <v>12</v>
      </c>
      <c r="C120">
        <v>4.9000000000000002E-2</v>
      </c>
      <c r="D120">
        <v>82.091999999999999</v>
      </c>
      <c r="E120">
        <v>66.185000000000002</v>
      </c>
      <c r="F120">
        <v>207.45099999999999</v>
      </c>
      <c r="G120">
        <v>4.7530000000000001</v>
      </c>
    </row>
    <row r="121" spans="1:9">
      <c r="H121" s="2">
        <f>AVERAGE(G109:G120)</f>
        <v>4.6195833333333329</v>
      </c>
      <c r="I121" s="2">
        <f>STDEV(G109:G120)</f>
        <v>1.3197565518157541</v>
      </c>
    </row>
    <row r="122" spans="1:9">
      <c r="A122" t="s">
        <v>16</v>
      </c>
      <c r="B122">
        <v>1</v>
      </c>
      <c r="C122">
        <v>3.3000000000000002E-2</v>
      </c>
      <c r="D122">
        <v>54.273000000000003</v>
      </c>
      <c r="E122">
        <v>46.667000000000002</v>
      </c>
      <c r="F122">
        <v>75.602000000000004</v>
      </c>
      <c r="G122">
        <v>3.16</v>
      </c>
    </row>
    <row r="123" spans="1:9">
      <c r="B123">
        <v>2</v>
      </c>
      <c r="C123">
        <v>3.1E-2</v>
      </c>
      <c r="D123">
        <v>58.113999999999997</v>
      </c>
      <c r="E123">
        <v>46.546999999999997</v>
      </c>
      <c r="F123">
        <v>89.307000000000002</v>
      </c>
      <c r="G123">
        <v>3.008</v>
      </c>
    </row>
    <row r="124" spans="1:9">
      <c r="B124">
        <v>3</v>
      </c>
      <c r="C124">
        <v>3.9E-2</v>
      </c>
      <c r="D124">
        <v>66.004000000000005</v>
      </c>
      <c r="E124">
        <v>56.533999999999999</v>
      </c>
      <c r="F124">
        <v>98.369</v>
      </c>
      <c r="G124">
        <v>3.7930000000000001</v>
      </c>
    </row>
    <row r="125" spans="1:9">
      <c r="B125">
        <v>4</v>
      </c>
      <c r="C125">
        <v>4.8000000000000001E-2</v>
      </c>
      <c r="D125">
        <v>73.852999999999994</v>
      </c>
      <c r="E125">
        <v>58.768999999999998</v>
      </c>
      <c r="F125">
        <v>189.96100000000001</v>
      </c>
      <c r="G125">
        <v>4.6310000000000002</v>
      </c>
    </row>
    <row r="126" spans="1:9">
      <c r="B126">
        <v>5</v>
      </c>
      <c r="C126">
        <v>4.7E-2</v>
      </c>
      <c r="D126">
        <v>95.599000000000004</v>
      </c>
      <c r="E126">
        <v>78.379000000000005</v>
      </c>
      <c r="F126">
        <v>142.381</v>
      </c>
      <c r="G126">
        <v>4.476</v>
      </c>
    </row>
    <row r="127" spans="1:9">
      <c r="B127">
        <v>6</v>
      </c>
      <c r="C127">
        <v>5.3999999999999999E-2</v>
      </c>
      <c r="D127">
        <v>97.186000000000007</v>
      </c>
      <c r="E127">
        <v>87.73</v>
      </c>
      <c r="F127">
        <v>139.089</v>
      </c>
      <c r="G127">
        <v>5.18</v>
      </c>
    </row>
    <row r="128" spans="1:9">
      <c r="B128">
        <v>7</v>
      </c>
      <c r="C128">
        <v>0.04</v>
      </c>
      <c r="D128">
        <v>105.18899999999999</v>
      </c>
      <c r="E128">
        <v>87.805999999999997</v>
      </c>
      <c r="F128">
        <v>176.309</v>
      </c>
      <c r="G128">
        <v>3.8090000000000002</v>
      </c>
    </row>
    <row r="129" spans="1:9">
      <c r="B129">
        <v>8</v>
      </c>
      <c r="C129">
        <v>0.04</v>
      </c>
      <c r="D129">
        <v>131.45699999999999</v>
      </c>
      <c r="E129">
        <v>96.150999999999996</v>
      </c>
      <c r="F129">
        <v>253.149</v>
      </c>
      <c r="G129">
        <v>3.8439999999999999</v>
      </c>
    </row>
    <row r="130" spans="1:9">
      <c r="B130">
        <v>9</v>
      </c>
      <c r="C130">
        <v>4.9000000000000002E-2</v>
      </c>
      <c r="D130">
        <v>125.316</v>
      </c>
      <c r="E130">
        <v>106.348</v>
      </c>
      <c r="F130">
        <v>185.483</v>
      </c>
      <c r="G130">
        <v>4.6639999999999997</v>
      </c>
    </row>
    <row r="131" spans="1:9">
      <c r="B131">
        <v>10</v>
      </c>
      <c r="C131">
        <v>3.5999999999999997E-2</v>
      </c>
      <c r="D131">
        <v>163.631</v>
      </c>
      <c r="E131">
        <v>111.92700000000001</v>
      </c>
      <c r="F131">
        <v>252.81200000000001</v>
      </c>
      <c r="G131">
        <v>3.4729999999999999</v>
      </c>
    </row>
    <row r="132" spans="1:9">
      <c r="H132" s="2">
        <f>AVERAGE(G122:G131)</f>
        <v>4.0038</v>
      </c>
      <c r="I132" s="2">
        <f>STDEV(G122:G131)</f>
        <v>0.70937747356396341</v>
      </c>
    </row>
    <row r="133" spans="1:9">
      <c r="A133" t="s">
        <v>17</v>
      </c>
      <c r="B133">
        <v>1</v>
      </c>
      <c r="C133">
        <v>3.4000000000000002E-2</v>
      </c>
      <c r="D133">
        <v>74.301000000000002</v>
      </c>
      <c r="E133">
        <v>48.137999999999998</v>
      </c>
      <c r="F133">
        <v>168.33199999999999</v>
      </c>
      <c r="G133">
        <v>3.2709999999999999</v>
      </c>
    </row>
    <row r="134" spans="1:9">
      <c r="B134">
        <v>2</v>
      </c>
      <c r="C134">
        <v>4.2000000000000003E-2</v>
      </c>
      <c r="D134">
        <v>73.370999999999995</v>
      </c>
      <c r="E134">
        <v>61.798000000000002</v>
      </c>
      <c r="F134">
        <v>106.605</v>
      </c>
      <c r="G134">
        <v>4.0199999999999996</v>
      </c>
    </row>
    <row r="135" spans="1:9">
      <c r="B135">
        <v>3</v>
      </c>
      <c r="C135">
        <v>4.2999999999999997E-2</v>
      </c>
      <c r="D135">
        <v>93.602999999999994</v>
      </c>
      <c r="E135">
        <v>74.412999999999997</v>
      </c>
      <c r="F135">
        <v>137.642</v>
      </c>
      <c r="G135">
        <v>4.149</v>
      </c>
    </row>
    <row r="136" spans="1:9">
      <c r="B136">
        <v>4</v>
      </c>
      <c r="C136">
        <v>3.7999999999999999E-2</v>
      </c>
      <c r="D136">
        <v>83.676000000000002</v>
      </c>
      <c r="E136">
        <v>67.27</v>
      </c>
      <c r="F136">
        <v>154.15700000000001</v>
      </c>
      <c r="G136">
        <v>3.6789999999999998</v>
      </c>
    </row>
    <row r="137" spans="1:9">
      <c r="B137">
        <v>5</v>
      </c>
      <c r="C137">
        <v>3.6999999999999998E-2</v>
      </c>
      <c r="D137">
        <v>88.402000000000001</v>
      </c>
      <c r="E137">
        <v>70.332999999999998</v>
      </c>
      <c r="F137">
        <v>190.66200000000001</v>
      </c>
      <c r="G137">
        <v>3.5129999999999999</v>
      </c>
    </row>
    <row r="138" spans="1:9">
      <c r="B138">
        <v>6</v>
      </c>
      <c r="C138">
        <v>0.03</v>
      </c>
      <c r="D138">
        <v>85.278999999999996</v>
      </c>
      <c r="E138">
        <v>69.540999999999997</v>
      </c>
      <c r="F138">
        <v>123.333</v>
      </c>
      <c r="G138">
        <v>2.855</v>
      </c>
    </row>
    <row r="139" spans="1:9">
      <c r="B139">
        <v>7</v>
      </c>
      <c r="C139">
        <v>2.3E-2</v>
      </c>
      <c r="D139">
        <v>85.564999999999998</v>
      </c>
      <c r="E139">
        <v>74.415000000000006</v>
      </c>
      <c r="F139">
        <v>155.273</v>
      </c>
      <c r="G139">
        <v>2.2170000000000001</v>
      </c>
    </row>
    <row r="140" spans="1:9">
      <c r="B140">
        <v>8</v>
      </c>
      <c r="C140">
        <v>4.4999999999999998E-2</v>
      </c>
      <c r="D140">
        <v>110.249</v>
      </c>
      <c r="E140">
        <v>69.748000000000005</v>
      </c>
      <c r="F140">
        <v>248.16399999999999</v>
      </c>
      <c r="G140">
        <v>4.298</v>
      </c>
    </row>
    <row r="141" spans="1:9">
      <c r="H141" s="2">
        <f>AVERAGE(G133:G140)</f>
        <v>3.5002499999999994</v>
      </c>
      <c r="I141" s="2">
        <f>STDEV(G133:G140)</f>
        <v>0.70459405739353831</v>
      </c>
    </row>
    <row r="142" spans="1:9">
      <c r="A142" t="s">
        <v>18</v>
      </c>
      <c r="B142">
        <v>1</v>
      </c>
      <c r="C142">
        <v>4.0000000000000001E-3</v>
      </c>
      <c r="D142">
        <v>133.08699999999999</v>
      </c>
      <c r="E142">
        <v>94.57</v>
      </c>
      <c r="F142">
        <v>235.50299999999999</v>
      </c>
      <c r="G142">
        <v>0.42499999999999999</v>
      </c>
    </row>
    <row r="143" spans="1:9">
      <c r="B143">
        <v>2</v>
      </c>
      <c r="C143">
        <v>7.0000000000000001E-3</v>
      </c>
      <c r="D143">
        <v>90.213999999999999</v>
      </c>
      <c r="E143">
        <v>79.528000000000006</v>
      </c>
      <c r="F143">
        <v>117.426</v>
      </c>
      <c r="G143">
        <v>0.625</v>
      </c>
    </row>
    <row r="144" spans="1:9">
      <c r="B144">
        <v>3</v>
      </c>
      <c r="C144">
        <v>8.9999999999999993E-3</v>
      </c>
      <c r="D144">
        <v>123.32899999999999</v>
      </c>
      <c r="E144">
        <v>66.649000000000001</v>
      </c>
      <c r="F144">
        <v>170.096</v>
      </c>
      <c r="G144">
        <v>0.91400000000000003</v>
      </c>
    </row>
    <row r="145" spans="1:9">
      <c r="B145">
        <v>4</v>
      </c>
      <c r="C145">
        <v>1.0999999999999999E-2</v>
      </c>
      <c r="D145">
        <v>135.60300000000001</v>
      </c>
      <c r="E145">
        <v>94.82</v>
      </c>
      <c r="F145">
        <v>231.27500000000001</v>
      </c>
      <c r="G145">
        <v>1.0529999999999999</v>
      </c>
    </row>
    <row r="146" spans="1:9">
      <c r="B146">
        <v>5</v>
      </c>
      <c r="C146">
        <v>7.0000000000000001E-3</v>
      </c>
      <c r="D146">
        <v>113.301</v>
      </c>
      <c r="E146">
        <v>93.043999999999997</v>
      </c>
      <c r="F146">
        <v>157.333</v>
      </c>
      <c r="G146">
        <v>0.71599999999999997</v>
      </c>
    </row>
    <row r="147" spans="1:9">
      <c r="B147">
        <v>6</v>
      </c>
      <c r="C147">
        <v>0.01</v>
      </c>
      <c r="D147">
        <v>165.56200000000001</v>
      </c>
      <c r="E147">
        <v>112.446</v>
      </c>
      <c r="F147">
        <v>248.33500000000001</v>
      </c>
      <c r="G147">
        <v>0.95499999999999996</v>
      </c>
    </row>
    <row r="148" spans="1:9">
      <c r="B148">
        <v>7</v>
      </c>
      <c r="C148">
        <v>8.0000000000000002E-3</v>
      </c>
      <c r="D148">
        <v>117.18600000000001</v>
      </c>
      <c r="E148">
        <v>93.475999999999999</v>
      </c>
      <c r="F148">
        <v>148.864</v>
      </c>
      <c r="G148">
        <v>0.77900000000000003</v>
      </c>
    </row>
    <row r="149" spans="1:9">
      <c r="B149">
        <v>8</v>
      </c>
      <c r="C149">
        <v>7.0000000000000001E-3</v>
      </c>
      <c r="D149">
        <v>139.99</v>
      </c>
      <c r="E149">
        <v>118.86</v>
      </c>
      <c r="F149">
        <v>165.76599999999999</v>
      </c>
      <c r="G149">
        <v>0.70299999999999996</v>
      </c>
    </row>
    <row r="150" spans="1:9">
      <c r="B150">
        <v>9</v>
      </c>
      <c r="C150">
        <v>0.01</v>
      </c>
      <c r="D150">
        <v>200.03100000000001</v>
      </c>
      <c r="E150">
        <v>133.90799999999999</v>
      </c>
      <c r="F150">
        <v>253.55</v>
      </c>
      <c r="G150">
        <v>0.94699999999999995</v>
      </c>
    </row>
    <row r="151" spans="1:9">
      <c r="B151">
        <v>10</v>
      </c>
      <c r="C151">
        <v>4.0000000000000001E-3</v>
      </c>
      <c r="D151">
        <v>220.42699999999999</v>
      </c>
      <c r="E151">
        <v>179.959</v>
      </c>
      <c r="F151">
        <v>253.333</v>
      </c>
      <c r="G151">
        <v>0.39400000000000002</v>
      </c>
    </row>
    <row r="152" spans="1:9">
      <c r="B152">
        <v>11</v>
      </c>
      <c r="C152">
        <v>1.2E-2</v>
      </c>
      <c r="D152">
        <v>130.892</v>
      </c>
      <c r="E152">
        <v>83.531999999999996</v>
      </c>
      <c r="F152">
        <v>198.75800000000001</v>
      </c>
      <c r="G152">
        <v>1.165</v>
      </c>
    </row>
    <row r="153" spans="1:9">
      <c r="B153">
        <v>12</v>
      </c>
      <c r="C153">
        <v>1.0999999999999999E-2</v>
      </c>
      <c r="D153">
        <v>128.88</v>
      </c>
      <c r="E153">
        <v>107.71899999999999</v>
      </c>
      <c r="F153">
        <v>244.62299999999999</v>
      </c>
      <c r="G153">
        <v>1.0129999999999999</v>
      </c>
    </row>
    <row r="154" spans="1:9">
      <c r="H154" s="2">
        <f>AVERAGE(G142:G153)</f>
        <v>0.80741666666666667</v>
      </c>
      <c r="I154" s="2">
        <f>STDEV(G142:G153)</f>
        <v>0.24375190752944353</v>
      </c>
    </row>
    <row r="155" spans="1:9">
      <c r="A155" t="s">
        <v>19</v>
      </c>
      <c r="B155">
        <v>1</v>
      </c>
      <c r="C155">
        <v>1.2E-2</v>
      </c>
      <c r="D155">
        <v>124.083</v>
      </c>
      <c r="E155">
        <v>83.869</v>
      </c>
      <c r="F155">
        <v>169.905</v>
      </c>
      <c r="G155">
        <v>1.153</v>
      </c>
    </row>
    <row r="156" spans="1:9">
      <c r="B156">
        <v>2</v>
      </c>
      <c r="C156">
        <v>1.2E-2</v>
      </c>
      <c r="D156">
        <v>133.065</v>
      </c>
      <c r="E156">
        <v>96.338999999999999</v>
      </c>
      <c r="F156">
        <v>190.941</v>
      </c>
      <c r="G156">
        <v>1.147</v>
      </c>
    </row>
    <row r="157" spans="1:9">
      <c r="B157">
        <v>3</v>
      </c>
      <c r="C157">
        <v>8.9999999999999993E-3</v>
      </c>
      <c r="D157">
        <v>139.696</v>
      </c>
      <c r="E157">
        <v>107.253</v>
      </c>
      <c r="F157">
        <v>190.40899999999999</v>
      </c>
      <c r="G157">
        <v>0.85399999999999998</v>
      </c>
    </row>
    <row r="158" spans="1:9">
      <c r="B158">
        <v>4</v>
      </c>
      <c r="C158">
        <v>8.9999999999999993E-3</v>
      </c>
      <c r="D158">
        <v>159.625</v>
      </c>
      <c r="E158">
        <v>121.062</v>
      </c>
      <c r="F158">
        <v>217.67099999999999</v>
      </c>
      <c r="G158">
        <v>0.83599999999999997</v>
      </c>
    </row>
    <row r="159" spans="1:9">
      <c r="B159">
        <v>5</v>
      </c>
      <c r="C159">
        <v>0.01</v>
      </c>
      <c r="D159">
        <v>120.505</v>
      </c>
      <c r="E159">
        <v>101.417</v>
      </c>
      <c r="F159">
        <v>148.386</v>
      </c>
      <c r="G159">
        <v>0.95299999999999996</v>
      </c>
    </row>
    <row r="160" spans="1:9">
      <c r="B160">
        <v>6</v>
      </c>
      <c r="C160">
        <v>8.9999999999999993E-3</v>
      </c>
      <c r="D160">
        <v>152.19200000000001</v>
      </c>
      <c r="E160">
        <v>118.944</v>
      </c>
      <c r="F160">
        <v>215.34</v>
      </c>
      <c r="G160">
        <v>0.89700000000000002</v>
      </c>
    </row>
    <row r="161" spans="1:9">
      <c r="B161">
        <v>7</v>
      </c>
      <c r="C161">
        <v>1.2E-2</v>
      </c>
      <c r="D161">
        <v>132.33500000000001</v>
      </c>
      <c r="E161">
        <v>114.33</v>
      </c>
      <c r="F161">
        <v>183.517</v>
      </c>
      <c r="G161">
        <v>1.1599999999999999</v>
      </c>
    </row>
    <row r="162" spans="1:9">
      <c r="B162">
        <v>8</v>
      </c>
      <c r="C162">
        <v>8.9999999999999993E-3</v>
      </c>
      <c r="D162">
        <v>124.23</v>
      </c>
      <c r="E162">
        <v>84.167000000000002</v>
      </c>
      <c r="F162">
        <v>225.77099999999999</v>
      </c>
      <c r="G162">
        <v>0.88100000000000001</v>
      </c>
    </row>
    <row r="163" spans="1:9">
      <c r="B163">
        <v>9</v>
      </c>
      <c r="C163">
        <v>1.2999999999999999E-2</v>
      </c>
      <c r="D163">
        <v>147.55500000000001</v>
      </c>
      <c r="E163">
        <v>106.05500000000001</v>
      </c>
      <c r="F163">
        <v>252.00700000000001</v>
      </c>
      <c r="G163">
        <v>1.292</v>
      </c>
    </row>
    <row r="164" spans="1:9">
      <c r="B164">
        <v>10</v>
      </c>
      <c r="C164">
        <v>0.01</v>
      </c>
      <c r="D164">
        <v>144.797</v>
      </c>
      <c r="E164">
        <v>111.333</v>
      </c>
      <c r="F164">
        <v>187.864</v>
      </c>
      <c r="G164">
        <v>0.92</v>
      </c>
    </row>
    <row r="165" spans="1:9">
      <c r="B165">
        <v>11</v>
      </c>
      <c r="C165">
        <v>1.2E-2</v>
      </c>
      <c r="D165">
        <v>141.322</v>
      </c>
      <c r="E165">
        <v>108.265</v>
      </c>
      <c r="F165">
        <v>190.755</v>
      </c>
      <c r="G165">
        <v>1.2050000000000001</v>
      </c>
    </row>
    <row r="166" spans="1:9">
      <c r="B166">
        <v>12</v>
      </c>
      <c r="C166">
        <v>1.4E-2</v>
      </c>
      <c r="D166">
        <v>154.566</v>
      </c>
      <c r="E166">
        <v>122.197</v>
      </c>
      <c r="F166">
        <v>233.50899999999999</v>
      </c>
      <c r="G166">
        <v>1.32</v>
      </c>
    </row>
    <row r="167" spans="1:9">
      <c r="H167" s="2">
        <f>AVERAGE(G155:G166)</f>
        <v>1.0515000000000001</v>
      </c>
      <c r="I167" s="2">
        <f>STDEV(G155:G166)</f>
        <v>0.17839460856101103</v>
      </c>
    </row>
    <row r="168" spans="1:9">
      <c r="A168" t="s">
        <v>20</v>
      </c>
      <c r="B168">
        <v>1</v>
      </c>
      <c r="C168">
        <v>2.4E-2</v>
      </c>
      <c r="D168">
        <v>138.08000000000001</v>
      </c>
      <c r="E168">
        <v>87.489000000000004</v>
      </c>
      <c r="F168">
        <v>241.96100000000001</v>
      </c>
      <c r="G168">
        <v>2.3250000000000002</v>
      </c>
    </row>
    <row r="169" spans="1:9">
      <c r="B169">
        <v>2</v>
      </c>
      <c r="C169">
        <v>2.5999999999999999E-2</v>
      </c>
      <c r="D169">
        <v>57.564</v>
      </c>
      <c r="E169">
        <v>38.139000000000003</v>
      </c>
      <c r="F169">
        <v>121.563</v>
      </c>
      <c r="G169">
        <v>2.4910000000000001</v>
      </c>
    </row>
    <row r="170" spans="1:9">
      <c r="B170">
        <v>3</v>
      </c>
      <c r="C170">
        <v>1.7000000000000001E-2</v>
      </c>
      <c r="D170">
        <v>106.492</v>
      </c>
      <c r="E170">
        <v>76.638000000000005</v>
      </c>
      <c r="F170">
        <v>220.62</v>
      </c>
      <c r="G170">
        <v>1.651</v>
      </c>
    </row>
    <row r="171" spans="1:9">
      <c r="B171">
        <v>4</v>
      </c>
      <c r="C171">
        <v>0.02</v>
      </c>
      <c r="D171">
        <v>81.244</v>
      </c>
      <c r="E171">
        <v>67.667000000000002</v>
      </c>
      <c r="F171">
        <v>143.98500000000001</v>
      </c>
      <c r="G171">
        <v>1.9139999999999999</v>
      </c>
    </row>
    <row r="172" spans="1:9">
      <c r="B172">
        <v>5</v>
      </c>
      <c r="C172">
        <v>0.02</v>
      </c>
      <c r="D172">
        <v>141.13900000000001</v>
      </c>
      <c r="E172">
        <v>70.266999999999996</v>
      </c>
      <c r="F172">
        <v>223.89699999999999</v>
      </c>
      <c r="G172">
        <v>1.9610000000000001</v>
      </c>
    </row>
    <row r="173" spans="1:9">
      <c r="B173">
        <v>6</v>
      </c>
      <c r="C173">
        <v>1.6E-2</v>
      </c>
      <c r="D173">
        <v>153.49700000000001</v>
      </c>
      <c r="E173">
        <v>82.775999999999996</v>
      </c>
      <c r="F173">
        <v>247.78100000000001</v>
      </c>
      <c r="G173">
        <v>1.502</v>
      </c>
    </row>
    <row r="174" spans="1:9">
      <c r="B174">
        <v>7</v>
      </c>
      <c r="C174">
        <v>7.0000000000000001E-3</v>
      </c>
      <c r="D174">
        <v>106.88</v>
      </c>
      <c r="E174">
        <v>84.340999999999994</v>
      </c>
      <c r="F174">
        <v>134.119</v>
      </c>
      <c r="G174">
        <v>0.66200000000000003</v>
      </c>
    </row>
    <row r="175" spans="1:9">
      <c r="B175">
        <v>8</v>
      </c>
      <c r="C175">
        <v>1.7000000000000001E-2</v>
      </c>
      <c r="D175">
        <v>77.632000000000005</v>
      </c>
      <c r="E175">
        <v>61.15</v>
      </c>
      <c r="F175">
        <v>85.763999999999996</v>
      </c>
      <c r="G175">
        <v>1.6639999999999999</v>
      </c>
    </row>
    <row r="176" spans="1:9">
      <c r="B176">
        <v>9</v>
      </c>
      <c r="C176">
        <v>1.4E-2</v>
      </c>
      <c r="D176">
        <v>133.488</v>
      </c>
      <c r="E176">
        <v>103.515</v>
      </c>
      <c r="F176">
        <v>240</v>
      </c>
      <c r="G176">
        <v>1.329</v>
      </c>
    </row>
    <row r="177" spans="1:9">
      <c r="B177">
        <v>10</v>
      </c>
      <c r="C177">
        <v>0.02</v>
      </c>
      <c r="D177">
        <v>93.753</v>
      </c>
      <c r="E177">
        <v>73.801000000000002</v>
      </c>
      <c r="F177">
        <v>157.37100000000001</v>
      </c>
      <c r="G177">
        <v>1.9339999999999999</v>
      </c>
    </row>
    <row r="178" spans="1:9">
      <c r="B178">
        <v>11</v>
      </c>
      <c r="C178">
        <v>1.2E-2</v>
      </c>
      <c r="D178">
        <v>83.253</v>
      </c>
      <c r="E178">
        <v>73.085999999999999</v>
      </c>
      <c r="F178">
        <v>115.523</v>
      </c>
      <c r="G178">
        <v>1.159</v>
      </c>
    </row>
    <row r="179" spans="1:9">
      <c r="B179">
        <v>12</v>
      </c>
      <c r="C179">
        <v>2.4E-2</v>
      </c>
      <c r="D179">
        <v>93.67</v>
      </c>
      <c r="E179">
        <v>81.709999999999994</v>
      </c>
      <c r="F179">
        <v>190.667</v>
      </c>
      <c r="G179">
        <v>2.3170000000000002</v>
      </c>
    </row>
    <row r="180" spans="1:9">
      <c r="H180" s="2">
        <f>AVERAGE(G168:G179)</f>
        <v>1.7424166666666669</v>
      </c>
      <c r="I180" s="2">
        <f>STDEV(G168:G179)</f>
        <v>0.53041535325600819</v>
      </c>
    </row>
    <row r="181" spans="1:9">
      <c r="A181" t="s">
        <v>21</v>
      </c>
      <c r="B181">
        <v>1</v>
      </c>
      <c r="C181">
        <v>3.5999999999999997E-2</v>
      </c>
      <c r="D181">
        <v>70.201999999999998</v>
      </c>
      <c r="E181">
        <v>56.451999999999998</v>
      </c>
      <c r="F181">
        <v>101.79300000000001</v>
      </c>
      <c r="G181">
        <v>3.5</v>
      </c>
    </row>
    <row r="182" spans="1:9">
      <c r="B182">
        <v>2</v>
      </c>
      <c r="C182">
        <v>0.04</v>
      </c>
      <c r="D182">
        <v>90.52</v>
      </c>
      <c r="E182">
        <v>62.332999999999998</v>
      </c>
      <c r="F182">
        <v>189.667</v>
      </c>
      <c r="G182">
        <v>3.863</v>
      </c>
    </row>
    <row r="183" spans="1:9">
      <c r="B183">
        <v>3</v>
      </c>
      <c r="C183">
        <v>4.2000000000000003E-2</v>
      </c>
      <c r="D183">
        <v>81.557000000000002</v>
      </c>
      <c r="E183">
        <v>71.491</v>
      </c>
      <c r="F183">
        <v>122.77800000000001</v>
      </c>
      <c r="G183">
        <v>4.0720000000000001</v>
      </c>
    </row>
    <row r="184" spans="1:9">
      <c r="B184">
        <v>4</v>
      </c>
      <c r="C184">
        <v>3.3000000000000002E-2</v>
      </c>
      <c r="D184">
        <v>91.343999999999994</v>
      </c>
      <c r="E184">
        <v>76.772999999999996</v>
      </c>
      <c r="F184">
        <v>121.762</v>
      </c>
      <c r="G184">
        <v>3.177</v>
      </c>
    </row>
    <row r="185" spans="1:9">
      <c r="B185">
        <v>5</v>
      </c>
      <c r="C185">
        <v>2.9000000000000001E-2</v>
      </c>
      <c r="D185">
        <v>90.433000000000007</v>
      </c>
      <c r="E185">
        <v>70.856999999999999</v>
      </c>
      <c r="F185">
        <v>118.934</v>
      </c>
      <c r="G185">
        <v>2.742</v>
      </c>
    </row>
    <row r="186" spans="1:9">
      <c r="B186">
        <v>6</v>
      </c>
      <c r="C186">
        <v>0.02</v>
      </c>
      <c r="D186">
        <v>128.96</v>
      </c>
      <c r="E186">
        <v>74</v>
      </c>
      <c r="F186">
        <v>241.536</v>
      </c>
      <c r="G186">
        <v>1.93</v>
      </c>
    </row>
    <row r="187" spans="1:9">
      <c r="B187">
        <v>7</v>
      </c>
      <c r="C187">
        <v>3.3000000000000002E-2</v>
      </c>
      <c r="D187">
        <v>145.19200000000001</v>
      </c>
      <c r="E187">
        <v>106.99299999999999</v>
      </c>
      <c r="F187">
        <v>251.38399999999999</v>
      </c>
      <c r="G187">
        <v>3.1709999999999998</v>
      </c>
    </row>
    <row r="188" spans="1:9">
      <c r="B188">
        <v>8</v>
      </c>
      <c r="C188">
        <v>3.5000000000000003E-2</v>
      </c>
      <c r="D188">
        <v>97.427999999999997</v>
      </c>
      <c r="E188">
        <v>89.004999999999995</v>
      </c>
      <c r="F188">
        <v>137.07499999999999</v>
      </c>
      <c r="G188">
        <v>3.339</v>
      </c>
    </row>
    <row r="189" spans="1:9">
      <c r="H189" s="2">
        <f>AVERAGE(G181:G188)</f>
        <v>3.2242499999999996</v>
      </c>
      <c r="I189" s="2">
        <f>STDEV(G181:G188)</f>
        <v>0.66853822414493302</v>
      </c>
    </row>
    <row r="190" spans="1:9">
      <c r="A190" t="s">
        <v>22</v>
      </c>
      <c r="B190">
        <v>1</v>
      </c>
      <c r="C190">
        <v>5.0999999999999997E-2</v>
      </c>
      <c r="D190">
        <v>134.90100000000001</v>
      </c>
      <c r="E190">
        <v>105.12</v>
      </c>
      <c r="F190">
        <v>231.60900000000001</v>
      </c>
      <c r="G190">
        <v>4.93</v>
      </c>
    </row>
    <row r="191" spans="1:9">
      <c r="B191">
        <v>2</v>
      </c>
      <c r="C191">
        <v>3.5999999999999997E-2</v>
      </c>
      <c r="D191">
        <v>166.001</v>
      </c>
      <c r="E191">
        <v>115.735</v>
      </c>
      <c r="F191">
        <v>253</v>
      </c>
      <c r="G191">
        <v>3.4209999999999998</v>
      </c>
    </row>
    <row r="192" spans="1:9">
      <c r="B192">
        <v>3</v>
      </c>
      <c r="C192">
        <v>3.9E-2</v>
      </c>
      <c r="D192">
        <v>108.489</v>
      </c>
      <c r="E192">
        <v>68.337999999999994</v>
      </c>
      <c r="F192">
        <v>226.80699999999999</v>
      </c>
      <c r="G192">
        <v>3.7879999999999998</v>
      </c>
    </row>
    <row r="193" spans="1:9">
      <c r="B193">
        <v>4</v>
      </c>
      <c r="C193">
        <v>0.03</v>
      </c>
      <c r="D193">
        <v>102.27800000000001</v>
      </c>
      <c r="E193">
        <v>79.12</v>
      </c>
      <c r="F193">
        <v>166.773</v>
      </c>
      <c r="G193">
        <v>2.931</v>
      </c>
    </row>
    <row r="194" spans="1:9">
      <c r="B194">
        <v>5</v>
      </c>
      <c r="C194">
        <v>2.3E-2</v>
      </c>
      <c r="D194">
        <v>128.28299999999999</v>
      </c>
      <c r="E194">
        <v>102.667</v>
      </c>
      <c r="F194">
        <v>231.90799999999999</v>
      </c>
      <c r="G194">
        <v>2.1880000000000002</v>
      </c>
    </row>
    <row r="195" spans="1:9">
      <c r="B195">
        <v>6</v>
      </c>
      <c r="C195">
        <v>3.5000000000000003E-2</v>
      </c>
      <c r="D195">
        <v>126.95</v>
      </c>
      <c r="E195">
        <v>100.285</v>
      </c>
      <c r="F195">
        <v>235.768</v>
      </c>
      <c r="G195">
        <v>3.3149999999999999</v>
      </c>
    </row>
    <row r="196" spans="1:9">
      <c r="B196">
        <v>7</v>
      </c>
      <c r="C196">
        <v>4.2999999999999997E-2</v>
      </c>
      <c r="D196">
        <v>119.283</v>
      </c>
      <c r="E196">
        <v>95.39</v>
      </c>
      <c r="F196">
        <v>194.48099999999999</v>
      </c>
      <c r="G196">
        <v>4.173</v>
      </c>
    </row>
    <row r="197" spans="1:9">
      <c r="B197">
        <v>8</v>
      </c>
      <c r="C197">
        <v>4.1000000000000002E-2</v>
      </c>
      <c r="D197">
        <v>91.864000000000004</v>
      </c>
      <c r="E197">
        <v>60.112000000000002</v>
      </c>
      <c r="F197">
        <v>213.333</v>
      </c>
      <c r="G197">
        <v>3.9289999999999998</v>
      </c>
    </row>
    <row r="198" spans="1:9">
      <c r="B198">
        <v>9</v>
      </c>
      <c r="C198">
        <v>3.7999999999999999E-2</v>
      </c>
      <c r="D198">
        <v>96.236999999999995</v>
      </c>
      <c r="E198">
        <v>46.493000000000002</v>
      </c>
      <c r="F198">
        <v>201.137</v>
      </c>
      <c r="G198">
        <v>3.6179999999999999</v>
      </c>
    </row>
    <row r="199" spans="1:9">
      <c r="B199">
        <v>10</v>
      </c>
      <c r="C199">
        <v>4.5999999999999999E-2</v>
      </c>
      <c r="D199">
        <v>55.606000000000002</v>
      </c>
      <c r="E199">
        <v>44.014000000000003</v>
      </c>
      <c r="F199">
        <v>73</v>
      </c>
      <c r="G199">
        <v>4.3940000000000001</v>
      </c>
    </row>
    <row r="200" spans="1:9">
      <c r="B200">
        <v>11</v>
      </c>
      <c r="C200">
        <v>4.4999999999999998E-2</v>
      </c>
      <c r="D200">
        <v>92.316000000000003</v>
      </c>
      <c r="E200">
        <v>69.736000000000004</v>
      </c>
      <c r="F200">
        <v>200.69499999999999</v>
      </c>
      <c r="G200">
        <v>4.3209999999999997</v>
      </c>
    </row>
    <row r="201" spans="1:9">
      <c r="B201">
        <v>12</v>
      </c>
      <c r="C201">
        <v>4.1000000000000002E-2</v>
      </c>
      <c r="D201">
        <v>116.62</v>
      </c>
      <c r="E201">
        <v>88.763999999999996</v>
      </c>
      <c r="F201">
        <v>243.084</v>
      </c>
      <c r="G201">
        <v>3.8980000000000001</v>
      </c>
    </row>
    <row r="202" spans="1:9">
      <c r="H202" s="2">
        <f>AVERAGE(G190:G201)</f>
        <v>3.7421666666666664</v>
      </c>
      <c r="I202" s="2">
        <f>STDEV(G190:G201)</f>
        <v>0.72565040835895034</v>
      </c>
    </row>
    <row r="203" spans="1:9">
      <c r="A203" t="s">
        <v>23</v>
      </c>
      <c r="B203">
        <v>1</v>
      </c>
      <c r="C203">
        <v>0.01</v>
      </c>
      <c r="D203">
        <v>95.438000000000002</v>
      </c>
      <c r="E203">
        <v>69.632000000000005</v>
      </c>
      <c r="F203">
        <v>122.782</v>
      </c>
      <c r="G203">
        <v>0.93500000000000005</v>
      </c>
    </row>
    <row r="204" spans="1:9">
      <c r="B204">
        <v>2</v>
      </c>
      <c r="C204">
        <v>4.5999999999999999E-2</v>
      </c>
      <c r="D204">
        <v>81.387</v>
      </c>
      <c r="E204">
        <v>39.656999999999996</v>
      </c>
      <c r="F204">
        <v>164.83799999999999</v>
      </c>
      <c r="G204">
        <v>4.38</v>
      </c>
    </row>
    <row r="205" spans="1:9">
      <c r="B205">
        <v>3</v>
      </c>
      <c r="C205">
        <v>4.2999999999999997E-2</v>
      </c>
      <c r="D205">
        <v>61.52</v>
      </c>
      <c r="E205">
        <v>44.481999999999999</v>
      </c>
      <c r="F205">
        <v>91.522999999999996</v>
      </c>
      <c r="G205">
        <v>4.1749999999999998</v>
      </c>
    </row>
    <row r="206" spans="1:9">
      <c r="B206">
        <v>4</v>
      </c>
      <c r="C206">
        <v>4.4999999999999998E-2</v>
      </c>
      <c r="D206">
        <v>66.989999999999995</v>
      </c>
      <c r="E206">
        <v>47.667000000000002</v>
      </c>
      <c r="F206">
        <v>131.321</v>
      </c>
      <c r="G206">
        <v>4.3719999999999999</v>
      </c>
    </row>
    <row r="207" spans="1:9">
      <c r="B207">
        <v>5</v>
      </c>
      <c r="C207">
        <v>0.113</v>
      </c>
      <c r="D207">
        <v>99.352000000000004</v>
      </c>
      <c r="E207">
        <v>48.113</v>
      </c>
      <c r="F207">
        <v>236.37700000000001</v>
      </c>
      <c r="G207">
        <v>10.816000000000001</v>
      </c>
    </row>
    <row r="208" spans="1:9">
      <c r="B208">
        <v>6</v>
      </c>
      <c r="C208">
        <v>4.1000000000000002E-2</v>
      </c>
      <c r="D208">
        <v>96.706000000000003</v>
      </c>
      <c r="E208">
        <v>71.466999999999999</v>
      </c>
      <c r="F208">
        <v>210.893</v>
      </c>
      <c r="G208">
        <v>3.9569999999999999</v>
      </c>
    </row>
    <row r="209" spans="1:12">
      <c r="B209">
        <v>7</v>
      </c>
      <c r="C209">
        <v>4.2999999999999997E-2</v>
      </c>
      <c r="D209">
        <v>101.407</v>
      </c>
      <c r="E209">
        <v>72.218000000000004</v>
      </c>
      <c r="F209">
        <v>190.51</v>
      </c>
      <c r="G209">
        <v>4.0949999999999998</v>
      </c>
    </row>
    <row r="210" spans="1:12">
      <c r="B210">
        <v>8</v>
      </c>
      <c r="C210">
        <v>6.6000000000000003E-2</v>
      </c>
      <c r="D210">
        <v>108.06100000000001</v>
      </c>
      <c r="E210">
        <v>67.620999999999995</v>
      </c>
      <c r="F210">
        <v>202.018</v>
      </c>
      <c r="G210">
        <v>6.3289999999999997</v>
      </c>
    </row>
    <row r="211" spans="1:12">
      <c r="B211">
        <v>9</v>
      </c>
      <c r="C211">
        <v>4.2000000000000003E-2</v>
      </c>
      <c r="D211">
        <v>77.206999999999994</v>
      </c>
      <c r="E211">
        <v>62.161000000000001</v>
      </c>
      <c r="F211">
        <v>100.548</v>
      </c>
      <c r="G211">
        <v>4.0449999999999999</v>
      </c>
    </row>
    <row r="212" spans="1:12">
      <c r="B212">
        <v>10</v>
      </c>
      <c r="C212">
        <v>4.9000000000000002E-2</v>
      </c>
      <c r="D212">
        <v>120.22499999999999</v>
      </c>
      <c r="E212">
        <v>87.058000000000007</v>
      </c>
      <c r="F212">
        <v>242.06</v>
      </c>
      <c r="G212">
        <v>4.7030000000000003</v>
      </c>
    </row>
    <row r="213" spans="1:12">
      <c r="B213">
        <v>11</v>
      </c>
      <c r="C213">
        <v>4.5999999999999999E-2</v>
      </c>
      <c r="D213">
        <v>140.834</v>
      </c>
      <c r="E213">
        <v>111.776</v>
      </c>
      <c r="F213">
        <v>240.96700000000001</v>
      </c>
      <c r="G213">
        <v>4.4020000000000001</v>
      </c>
    </row>
    <row r="214" spans="1:12">
      <c r="H214" s="2">
        <f>AVERAGE(G203:G213)</f>
        <v>4.7462727272727276</v>
      </c>
      <c r="I214" s="2">
        <f>STDEV(G203:G213)</f>
        <v>2.3692254046801495</v>
      </c>
    </row>
    <row r="215" spans="1:12">
      <c r="A215" t="s">
        <v>24</v>
      </c>
      <c r="B215">
        <v>1</v>
      </c>
      <c r="C215">
        <v>3.1E-2</v>
      </c>
      <c r="D215">
        <v>60.896000000000001</v>
      </c>
      <c r="E215">
        <v>50.451999999999998</v>
      </c>
      <c r="F215">
        <v>95.644000000000005</v>
      </c>
      <c r="G215">
        <v>2.972</v>
      </c>
    </row>
    <row r="216" spans="1:12">
      <c r="B216">
        <v>2</v>
      </c>
      <c r="C216">
        <v>4.3999999999999997E-2</v>
      </c>
      <c r="D216">
        <v>73.518000000000001</v>
      </c>
      <c r="E216">
        <v>59.667000000000002</v>
      </c>
      <c r="F216">
        <v>124.241</v>
      </c>
      <c r="G216">
        <v>4.2190000000000003</v>
      </c>
    </row>
    <row r="217" spans="1:12">
      <c r="B217">
        <v>3</v>
      </c>
      <c r="C217">
        <v>4.7E-2</v>
      </c>
      <c r="D217">
        <v>86.822000000000003</v>
      </c>
      <c r="E217">
        <v>60.625999999999998</v>
      </c>
      <c r="F217">
        <v>215.11699999999999</v>
      </c>
      <c r="G217">
        <v>4.5110000000000001</v>
      </c>
    </row>
    <row r="218" spans="1:12">
      <c r="B218">
        <v>4</v>
      </c>
      <c r="C218">
        <v>3.6999999999999998E-2</v>
      </c>
      <c r="D218">
        <v>89.266999999999996</v>
      </c>
      <c r="E218">
        <v>60.081000000000003</v>
      </c>
      <c r="F218">
        <v>157.203</v>
      </c>
      <c r="G218">
        <v>3.5419999999999998</v>
      </c>
      <c r="K218">
        <f>AVERAGE(G215:G283)</f>
        <v>4.1102656250000011</v>
      </c>
      <c r="L218">
        <f>STDEV(G215:G283)</f>
        <v>1.0680547997680303</v>
      </c>
    </row>
    <row r="219" spans="1:12">
      <c r="B219">
        <v>5</v>
      </c>
      <c r="C219">
        <v>4.2000000000000003E-2</v>
      </c>
      <c r="D219">
        <v>103.318</v>
      </c>
      <c r="E219">
        <v>74.465999999999994</v>
      </c>
      <c r="F219">
        <v>208.434</v>
      </c>
      <c r="G219">
        <v>4.0330000000000004</v>
      </c>
    </row>
    <row r="220" spans="1:12">
      <c r="B220">
        <v>6</v>
      </c>
      <c r="C220">
        <v>4.8000000000000001E-2</v>
      </c>
      <c r="D220">
        <v>96.992999999999995</v>
      </c>
      <c r="E220">
        <v>76.882999999999996</v>
      </c>
      <c r="F220">
        <v>227.898</v>
      </c>
      <c r="G220">
        <v>4.6180000000000003</v>
      </c>
    </row>
    <row r="221" spans="1:12">
      <c r="B221">
        <v>7</v>
      </c>
      <c r="C221">
        <v>0.05</v>
      </c>
      <c r="D221">
        <v>109.33</v>
      </c>
      <c r="E221">
        <v>86.644999999999996</v>
      </c>
      <c r="F221">
        <v>238.15799999999999</v>
      </c>
      <c r="G221">
        <v>4.7629999999999999</v>
      </c>
    </row>
    <row r="222" spans="1:12">
      <c r="B222">
        <v>8</v>
      </c>
      <c r="C222">
        <v>5.5E-2</v>
      </c>
      <c r="D222">
        <v>118.464</v>
      </c>
      <c r="E222">
        <v>80.908000000000001</v>
      </c>
      <c r="F222">
        <v>224</v>
      </c>
      <c r="G222">
        <v>5.3239999999999998</v>
      </c>
    </row>
    <row r="223" spans="1:12">
      <c r="B223">
        <v>9</v>
      </c>
      <c r="C223">
        <v>6.8000000000000005E-2</v>
      </c>
      <c r="D223">
        <v>122.90600000000001</v>
      </c>
      <c r="E223">
        <v>85.444999999999993</v>
      </c>
      <c r="F223">
        <v>245.83500000000001</v>
      </c>
      <c r="G223">
        <v>6.5490000000000004</v>
      </c>
    </row>
    <row r="224" spans="1:12">
      <c r="B224">
        <v>10</v>
      </c>
      <c r="C224">
        <v>3.5000000000000003E-2</v>
      </c>
      <c r="D224">
        <v>133.93600000000001</v>
      </c>
      <c r="E224">
        <v>94</v>
      </c>
      <c r="F224">
        <v>251.33500000000001</v>
      </c>
      <c r="G224">
        <v>3.3490000000000002</v>
      </c>
    </row>
    <row r="225" spans="1:9">
      <c r="B225">
        <v>11</v>
      </c>
      <c r="C225">
        <v>2.1000000000000001E-2</v>
      </c>
      <c r="D225">
        <v>122.574</v>
      </c>
      <c r="E225">
        <v>107.854</v>
      </c>
      <c r="F225">
        <v>188.69499999999999</v>
      </c>
      <c r="G225">
        <v>1.9930000000000001</v>
      </c>
    </row>
    <row r="226" spans="1:9">
      <c r="B226">
        <v>12</v>
      </c>
      <c r="C226">
        <v>4.4999999999999998E-2</v>
      </c>
      <c r="D226">
        <v>149.00800000000001</v>
      </c>
      <c r="E226">
        <v>107.767</v>
      </c>
      <c r="F226">
        <v>241.547</v>
      </c>
      <c r="G226">
        <v>4.3380000000000001</v>
      </c>
    </row>
    <row r="227" spans="1:9">
      <c r="H227" s="2">
        <f>AVERAGE(G215:G226)</f>
        <v>4.1842499999999996</v>
      </c>
      <c r="I227" s="2">
        <f>STDEV(G215:G226)</f>
        <v>1.1657968889835135</v>
      </c>
    </row>
    <row r="228" spans="1:9">
      <c r="A228" t="s">
        <v>25</v>
      </c>
      <c r="B228">
        <v>1</v>
      </c>
      <c r="C228">
        <v>0.01</v>
      </c>
      <c r="D228">
        <v>110.96</v>
      </c>
      <c r="E228">
        <v>64.959999999999994</v>
      </c>
      <c r="F228">
        <v>213.77</v>
      </c>
      <c r="G228">
        <v>1.0089999999999999</v>
      </c>
    </row>
    <row r="229" spans="1:9">
      <c r="B229">
        <v>2</v>
      </c>
      <c r="C229">
        <v>5.0999999999999997E-2</v>
      </c>
      <c r="D229">
        <v>80.828999999999994</v>
      </c>
      <c r="E229">
        <v>56.206000000000003</v>
      </c>
      <c r="F229">
        <v>186.565</v>
      </c>
      <c r="G229">
        <v>4.8630000000000004</v>
      </c>
    </row>
    <row r="230" spans="1:9">
      <c r="B230">
        <v>3</v>
      </c>
      <c r="C230">
        <v>2.4E-2</v>
      </c>
      <c r="D230">
        <v>90.77</v>
      </c>
      <c r="E230">
        <v>65.103999999999999</v>
      </c>
      <c r="F230">
        <v>197.15299999999999</v>
      </c>
      <c r="G230">
        <v>2.3180000000000001</v>
      </c>
    </row>
    <row r="231" spans="1:9">
      <c r="B231">
        <v>4</v>
      </c>
      <c r="C231">
        <v>4.2000000000000003E-2</v>
      </c>
      <c r="D231">
        <v>86.96</v>
      </c>
      <c r="E231">
        <v>61.896000000000001</v>
      </c>
      <c r="F231">
        <v>214.95500000000001</v>
      </c>
      <c r="G231">
        <v>4.0030000000000001</v>
      </c>
    </row>
    <row r="232" spans="1:9">
      <c r="B232">
        <v>5</v>
      </c>
      <c r="C232">
        <v>3.9E-2</v>
      </c>
      <c r="D232">
        <v>82.777000000000001</v>
      </c>
      <c r="E232">
        <v>54.930999999999997</v>
      </c>
      <c r="F232">
        <v>206.333</v>
      </c>
      <c r="G232">
        <v>3.7280000000000002</v>
      </c>
    </row>
    <row r="233" spans="1:9">
      <c r="B233">
        <v>6</v>
      </c>
      <c r="C233">
        <v>5.5E-2</v>
      </c>
      <c r="D233">
        <v>82.415999999999997</v>
      </c>
      <c r="E233">
        <v>65.335999999999999</v>
      </c>
      <c r="F233">
        <v>200.69300000000001</v>
      </c>
      <c r="G233">
        <v>5.2750000000000004</v>
      </c>
    </row>
    <row r="234" spans="1:9">
      <c r="B234">
        <v>7</v>
      </c>
      <c r="C234">
        <v>4.5999999999999999E-2</v>
      </c>
      <c r="D234">
        <v>82.108000000000004</v>
      </c>
      <c r="E234">
        <v>63.677</v>
      </c>
      <c r="F234">
        <v>151.28800000000001</v>
      </c>
      <c r="G234">
        <v>4.468</v>
      </c>
    </row>
    <row r="235" spans="1:9">
      <c r="B235">
        <v>8</v>
      </c>
      <c r="C235">
        <v>4.2000000000000003E-2</v>
      </c>
      <c r="D235">
        <v>88.861999999999995</v>
      </c>
      <c r="E235">
        <v>64.332999999999998</v>
      </c>
      <c r="F235">
        <v>184.65799999999999</v>
      </c>
      <c r="G235">
        <v>4.008</v>
      </c>
    </row>
    <row r="236" spans="1:9">
      <c r="B236">
        <v>9</v>
      </c>
      <c r="C236">
        <v>3.2000000000000001E-2</v>
      </c>
      <c r="D236">
        <v>93.484999999999999</v>
      </c>
      <c r="E236">
        <v>72.334999999999994</v>
      </c>
      <c r="F236">
        <v>164.245</v>
      </c>
      <c r="G236">
        <v>3.069</v>
      </c>
    </row>
    <row r="237" spans="1:9">
      <c r="B237">
        <v>10</v>
      </c>
      <c r="C237">
        <v>4.1000000000000002E-2</v>
      </c>
      <c r="D237">
        <v>152.44300000000001</v>
      </c>
      <c r="E237">
        <v>126.91500000000001</v>
      </c>
      <c r="F237">
        <v>251.78899999999999</v>
      </c>
      <c r="G237">
        <v>3.907</v>
      </c>
    </row>
    <row r="238" spans="1:9">
      <c r="H238" s="2">
        <f>AVERAGE(G228:G237)</f>
        <v>3.6647999999999996</v>
      </c>
      <c r="I238" s="2">
        <f>STDEV(G228:G237)</f>
        <v>1.2556759843915875</v>
      </c>
    </row>
    <row r="239" spans="1:9">
      <c r="A239" t="s">
        <v>26</v>
      </c>
      <c r="B239">
        <v>1</v>
      </c>
      <c r="C239">
        <v>4.8000000000000001E-2</v>
      </c>
      <c r="D239">
        <v>66.260000000000005</v>
      </c>
      <c r="E239">
        <v>40.47</v>
      </c>
      <c r="F239">
        <v>150.82900000000001</v>
      </c>
      <c r="G239">
        <v>4.577</v>
      </c>
    </row>
    <row r="240" spans="1:9">
      <c r="B240">
        <v>2</v>
      </c>
      <c r="C240">
        <v>5.0999999999999997E-2</v>
      </c>
      <c r="D240">
        <v>60.701999999999998</v>
      </c>
      <c r="E240">
        <v>47</v>
      </c>
      <c r="F240">
        <v>101.83799999999999</v>
      </c>
      <c r="G240">
        <v>4.8559999999999999</v>
      </c>
    </row>
    <row r="241" spans="1:9">
      <c r="B241">
        <v>3</v>
      </c>
      <c r="C241">
        <v>5.0999999999999997E-2</v>
      </c>
      <c r="D241">
        <v>98.253</v>
      </c>
      <c r="E241">
        <v>58.432000000000002</v>
      </c>
      <c r="F241">
        <v>237.36199999999999</v>
      </c>
      <c r="G241">
        <v>4.8810000000000002</v>
      </c>
    </row>
    <row r="242" spans="1:9">
      <c r="B242">
        <v>4</v>
      </c>
      <c r="C242">
        <v>2.9000000000000001E-2</v>
      </c>
      <c r="D242">
        <v>82.795000000000002</v>
      </c>
      <c r="E242">
        <v>67.111000000000004</v>
      </c>
      <c r="F242">
        <v>149.065</v>
      </c>
      <c r="G242">
        <v>2.802</v>
      </c>
    </row>
    <row r="243" spans="1:9">
      <c r="B243">
        <v>5</v>
      </c>
      <c r="C243">
        <v>5.7000000000000002E-2</v>
      </c>
      <c r="D243">
        <v>134.59899999999999</v>
      </c>
      <c r="E243">
        <v>76.111000000000004</v>
      </c>
      <c r="F243">
        <v>253.12899999999999</v>
      </c>
      <c r="G243">
        <v>5.468</v>
      </c>
    </row>
    <row r="244" spans="1:9">
      <c r="B244">
        <v>6</v>
      </c>
      <c r="C244">
        <v>4.3999999999999997E-2</v>
      </c>
      <c r="D244">
        <v>107.217</v>
      </c>
      <c r="E244">
        <v>69.293999999999997</v>
      </c>
      <c r="F244">
        <v>248.60400000000001</v>
      </c>
      <c r="G244">
        <v>4.234</v>
      </c>
    </row>
    <row r="245" spans="1:9">
      <c r="B245">
        <v>7</v>
      </c>
      <c r="C245">
        <v>2.1999999999999999E-2</v>
      </c>
      <c r="D245">
        <v>142.05699999999999</v>
      </c>
      <c r="E245">
        <v>102.104</v>
      </c>
      <c r="F245">
        <v>229.18600000000001</v>
      </c>
      <c r="G245">
        <v>2.1360000000000001</v>
      </c>
    </row>
    <row r="246" spans="1:9">
      <c r="B246">
        <v>8</v>
      </c>
      <c r="C246">
        <v>2.1999999999999999E-2</v>
      </c>
      <c r="D246">
        <v>109.748</v>
      </c>
      <c r="E246">
        <v>84.649000000000001</v>
      </c>
      <c r="F246">
        <v>194.82499999999999</v>
      </c>
      <c r="G246">
        <v>2.1379999999999999</v>
      </c>
    </row>
    <row r="247" spans="1:9">
      <c r="B247">
        <v>9</v>
      </c>
      <c r="C247">
        <v>3.2000000000000001E-2</v>
      </c>
      <c r="D247">
        <v>92.111999999999995</v>
      </c>
      <c r="E247">
        <v>77.64</v>
      </c>
      <c r="F247">
        <v>154.65299999999999</v>
      </c>
      <c r="G247">
        <v>3.0990000000000002</v>
      </c>
    </row>
    <row r="248" spans="1:9">
      <c r="H248" s="2">
        <f>AVERAGE(G239:G247)</f>
        <v>3.7990000000000004</v>
      </c>
      <c r="I248" s="2">
        <f>STDEV(G239:G247)</f>
        <v>1.2686874122493674</v>
      </c>
    </row>
    <row r="249" spans="1:9">
      <c r="A249" t="s">
        <v>27</v>
      </c>
      <c r="B249" t="s">
        <v>33</v>
      </c>
      <c r="C249">
        <v>0.03</v>
      </c>
      <c r="D249">
        <v>53.460999999999999</v>
      </c>
      <c r="E249">
        <v>40.840000000000003</v>
      </c>
      <c r="F249">
        <v>88.281000000000006</v>
      </c>
      <c r="G249">
        <v>2.89</v>
      </c>
    </row>
    <row r="250" spans="1:9">
      <c r="B250">
        <v>2</v>
      </c>
      <c r="C250">
        <v>0.03</v>
      </c>
      <c r="D250">
        <v>64.658000000000001</v>
      </c>
      <c r="E250">
        <v>42.991999999999997</v>
      </c>
      <c r="F250">
        <v>141.97399999999999</v>
      </c>
      <c r="G250">
        <v>2.8879999999999999</v>
      </c>
    </row>
    <row r="251" spans="1:9">
      <c r="B251">
        <v>3</v>
      </c>
      <c r="C251">
        <v>4.7E-2</v>
      </c>
      <c r="D251">
        <v>56.012999999999998</v>
      </c>
      <c r="E251">
        <v>39.17</v>
      </c>
      <c r="F251">
        <v>122.154</v>
      </c>
      <c r="G251">
        <v>4.5190000000000001</v>
      </c>
    </row>
    <row r="252" spans="1:9">
      <c r="B252">
        <v>4</v>
      </c>
      <c r="C252">
        <v>3.7999999999999999E-2</v>
      </c>
      <c r="D252">
        <v>73.027000000000001</v>
      </c>
      <c r="E252">
        <v>51.045999999999999</v>
      </c>
      <c r="F252">
        <v>248.869</v>
      </c>
      <c r="G252">
        <v>3.6280000000000001</v>
      </c>
    </row>
    <row r="253" spans="1:9">
      <c r="B253">
        <v>5</v>
      </c>
      <c r="C253">
        <v>6.8000000000000005E-2</v>
      </c>
      <c r="D253">
        <v>83.950999999999993</v>
      </c>
      <c r="E253">
        <v>46.16</v>
      </c>
      <c r="F253">
        <v>201.13800000000001</v>
      </c>
      <c r="G253">
        <v>6.5640000000000001</v>
      </c>
    </row>
    <row r="254" spans="1:9">
      <c r="B254">
        <v>6</v>
      </c>
      <c r="C254">
        <v>4.8000000000000001E-2</v>
      </c>
      <c r="D254">
        <v>81.084999999999994</v>
      </c>
      <c r="E254">
        <v>60.667000000000002</v>
      </c>
      <c r="F254">
        <v>217.191</v>
      </c>
      <c r="G254">
        <v>4.6050000000000004</v>
      </c>
    </row>
    <row r="255" spans="1:9">
      <c r="B255">
        <v>7</v>
      </c>
      <c r="C255">
        <v>5.8999999999999997E-2</v>
      </c>
      <c r="D255">
        <v>99.822000000000003</v>
      </c>
      <c r="E255">
        <v>68.233000000000004</v>
      </c>
      <c r="F255">
        <v>249.518</v>
      </c>
      <c r="G255">
        <v>5.7169999999999996</v>
      </c>
    </row>
    <row r="256" spans="1:9">
      <c r="B256">
        <v>8</v>
      </c>
      <c r="C256">
        <v>4.2000000000000003E-2</v>
      </c>
      <c r="D256">
        <v>87.769000000000005</v>
      </c>
      <c r="E256">
        <v>69.430999999999997</v>
      </c>
      <c r="F256">
        <v>196.108</v>
      </c>
      <c r="G256">
        <v>4.0309999999999997</v>
      </c>
    </row>
    <row r="257" spans="1:9">
      <c r="B257">
        <v>9</v>
      </c>
      <c r="C257">
        <v>5.3999999999999999E-2</v>
      </c>
      <c r="D257">
        <v>93.472999999999999</v>
      </c>
      <c r="E257">
        <v>59.941000000000003</v>
      </c>
      <c r="F257">
        <v>244.36</v>
      </c>
      <c r="G257">
        <v>5.1740000000000004</v>
      </c>
    </row>
    <row r="258" spans="1:9">
      <c r="B258">
        <v>10</v>
      </c>
      <c r="C258">
        <v>5.0999999999999997E-2</v>
      </c>
      <c r="D258">
        <v>138.946</v>
      </c>
      <c r="E258">
        <v>96.533000000000001</v>
      </c>
      <c r="F258">
        <v>248.43600000000001</v>
      </c>
      <c r="G258">
        <v>4.8600000000000003</v>
      </c>
    </row>
    <row r="259" spans="1:9">
      <c r="B259">
        <v>11</v>
      </c>
      <c r="C259">
        <v>3.6999999999999998E-2</v>
      </c>
      <c r="D259">
        <v>157.52000000000001</v>
      </c>
      <c r="E259">
        <v>105.474</v>
      </c>
      <c r="F259">
        <v>251.89099999999999</v>
      </c>
      <c r="G259">
        <v>3.512</v>
      </c>
    </row>
    <row r="260" spans="1:9">
      <c r="H260" s="2">
        <f>AVERAGE(G249:G259)</f>
        <v>4.3989090909090907</v>
      </c>
      <c r="I260" s="2">
        <f>STDEV(G249:G259)</f>
        <v>1.1563376197759441</v>
      </c>
    </row>
    <row r="261" spans="1:9">
      <c r="A261" t="s">
        <v>28</v>
      </c>
      <c r="B261">
        <v>1</v>
      </c>
      <c r="C261">
        <v>0.05</v>
      </c>
      <c r="D261">
        <v>142.36600000000001</v>
      </c>
      <c r="E261">
        <v>87.980999999999995</v>
      </c>
      <c r="F261">
        <v>245.4</v>
      </c>
      <c r="G261">
        <v>4.84</v>
      </c>
    </row>
    <row r="262" spans="1:9">
      <c r="B262">
        <v>2</v>
      </c>
      <c r="C262">
        <v>5.0999999999999997E-2</v>
      </c>
      <c r="D262">
        <v>67.766999999999996</v>
      </c>
      <c r="E262">
        <v>52.201000000000001</v>
      </c>
      <c r="F262">
        <v>205.41499999999999</v>
      </c>
      <c r="G262">
        <v>4.9260000000000002</v>
      </c>
    </row>
    <row r="263" spans="1:9">
      <c r="B263">
        <v>3</v>
      </c>
      <c r="C263">
        <v>4.3999999999999997E-2</v>
      </c>
      <c r="D263">
        <v>64.39</v>
      </c>
      <c r="E263">
        <v>48.619</v>
      </c>
      <c r="F263">
        <v>91.358999999999995</v>
      </c>
      <c r="G263">
        <v>4.2249999999999996</v>
      </c>
    </row>
    <row r="264" spans="1:9">
      <c r="B264">
        <v>4</v>
      </c>
      <c r="C264">
        <v>5.2999999999999999E-2</v>
      </c>
      <c r="D264">
        <v>75.658000000000001</v>
      </c>
      <c r="E264">
        <v>61.755000000000003</v>
      </c>
      <c r="F264">
        <v>178.209</v>
      </c>
      <c r="G264">
        <v>5.0620000000000003</v>
      </c>
    </row>
    <row r="265" spans="1:9">
      <c r="B265">
        <v>5</v>
      </c>
      <c r="C265">
        <v>2.7E-2</v>
      </c>
      <c r="D265">
        <v>78.706999999999994</v>
      </c>
      <c r="E265">
        <v>70.325999999999993</v>
      </c>
      <c r="F265">
        <v>101.333</v>
      </c>
      <c r="G265">
        <v>2.5680000000000001</v>
      </c>
    </row>
    <row r="266" spans="1:9">
      <c r="B266">
        <v>6</v>
      </c>
      <c r="C266">
        <v>3.7999999999999999E-2</v>
      </c>
      <c r="D266">
        <v>95.944999999999993</v>
      </c>
      <c r="E266">
        <v>67.768000000000001</v>
      </c>
      <c r="F266">
        <v>234.97499999999999</v>
      </c>
      <c r="G266">
        <v>3.62</v>
      </c>
    </row>
    <row r="267" spans="1:9">
      <c r="B267">
        <v>7</v>
      </c>
      <c r="C267">
        <v>5.2999999999999999E-2</v>
      </c>
      <c r="D267">
        <v>172.21700000000001</v>
      </c>
      <c r="E267">
        <v>115.26300000000001</v>
      </c>
      <c r="F267">
        <v>252.97</v>
      </c>
      <c r="G267">
        <v>5.1349999999999998</v>
      </c>
    </row>
    <row r="268" spans="1:9">
      <c r="B268">
        <v>8</v>
      </c>
      <c r="C268">
        <v>0.04</v>
      </c>
      <c r="D268">
        <v>85.474000000000004</v>
      </c>
      <c r="E268">
        <v>59.146999999999998</v>
      </c>
      <c r="F268">
        <v>203.667</v>
      </c>
      <c r="G268">
        <v>3.8069999999999999</v>
      </c>
    </row>
    <row r="269" spans="1:9">
      <c r="B269">
        <v>9</v>
      </c>
      <c r="C269">
        <v>0.04</v>
      </c>
      <c r="D269">
        <v>94.837000000000003</v>
      </c>
      <c r="E269">
        <v>65.694999999999993</v>
      </c>
      <c r="F269">
        <v>229.61</v>
      </c>
      <c r="G269">
        <v>3.806</v>
      </c>
    </row>
    <row r="270" spans="1:9">
      <c r="B270">
        <v>10</v>
      </c>
      <c r="C270">
        <v>4.9000000000000002E-2</v>
      </c>
      <c r="D270">
        <v>166.89099999999999</v>
      </c>
      <c r="E270">
        <v>118.77800000000001</v>
      </c>
      <c r="F270">
        <v>252.91</v>
      </c>
      <c r="G270">
        <v>4.758</v>
      </c>
    </row>
    <row r="271" spans="1:9">
      <c r="H271" s="2">
        <f>AVERAGE(G261:G270)</f>
        <v>4.2747000000000011</v>
      </c>
      <c r="I271" s="2">
        <f>STDEV(G261:G270)</f>
        <v>0.82459701268760743</v>
      </c>
    </row>
    <row r="272" spans="1:9">
      <c r="A272" t="s">
        <v>29</v>
      </c>
      <c r="B272">
        <v>1</v>
      </c>
      <c r="C272">
        <v>0.04</v>
      </c>
      <c r="D272">
        <v>52.170999999999999</v>
      </c>
      <c r="E272">
        <v>37.750999999999998</v>
      </c>
      <c r="F272">
        <v>112.95699999999999</v>
      </c>
      <c r="G272">
        <v>3.8679999999999999</v>
      </c>
    </row>
    <row r="273" spans="1:9">
      <c r="B273">
        <v>2</v>
      </c>
      <c r="C273">
        <v>4.5999999999999999E-2</v>
      </c>
      <c r="D273">
        <v>56.715000000000003</v>
      </c>
      <c r="E273">
        <v>43.061</v>
      </c>
      <c r="F273">
        <v>207.17699999999999</v>
      </c>
      <c r="G273">
        <v>4.399</v>
      </c>
    </row>
    <row r="274" spans="1:9">
      <c r="B274">
        <v>3</v>
      </c>
      <c r="C274">
        <v>4.2999999999999997E-2</v>
      </c>
      <c r="D274">
        <v>55.433</v>
      </c>
      <c r="E274">
        <v>45.31</v>
      </c>
      <c r="F274">
        <v>98.531000000000006</v>
      </c>
      <c r="G274">
        <v>4.1059999999999999</v>
      </c>
    </row>
    <row r="275" spans="1:9">
      <c r="B275">
        <v>4</v>
      </c>
      <c r="C275">
        <v>5.6000000000000001E-2</v>
      </c>
      <c r="D275">
        <v>80.953999999999994</v>
      </c>
      <c r="E275">
        <v>57</v>
      </c>
      <c r="F275">
        <v>209.93899999999999</v>
      </c>
      <c r="G275">
        <v>5.3979999999999997</v>
      </c>
    </row>
    <row r="276" spans="1:9">
      <c r="B276">
        <v>5</v>
      </c>
      <c r="C276">
        <v>4.8000000000000001E-2</v>
      </c>
      <c r="D276">
        <v>87.38</v>
      </c>
      <c r="E276">
        <v>54.823</v>
      </c>
      <c r="F276">
        <v>233.54900000000001</v>
      </c>
      <c r="G276">
        <v>4.617</v>
      </c>
    </row>
    <row r="277" spans="1:9">
      <c r="B277">
        <v>6</v>
      </c>
      <c r="C277">
        <v>5.2999999999999999E-2</v>
      </c>
      <c r="D277">
        <v>81.278000000000006</v>
      </c>
      <c r="E277">
        <v>58.473999999999997</v>
      </c>
      <c r="F277">
        <v>184.59200000000001</v>
      </c>
      <c r="G277">
        <v>5.0830000000000002</v>
      </c>
    </row>
    <row r="278" spans="1:9">
      <c r="B278">
        <v>7</v>
      </c>
      <c r="C278">
        <v>5.0999999999999997E-2</v>
      </c>
      <c r="D278">
        <v>99.182000000000002</v>
      </c>
      <c r="E278">
        <v>72.016000000000005</v>
      </c>
      <c r="F278">
        <v>172.63399999999999</v>
      </c>
      <c r="G278">
        <v>4.9180000000000001</v>
      </c>
    </row>
    <row r="279" spans="1:9">
      <c r="B279">
        <v>8</v>
      </c>
      <c r="C279">
        <v>4.1000000000000002E-2</v>
      </c>
      <c r="D279">
        <v>93.594999999999999</v>
      </c>
      <c r="E279">
        <v>66.671000000000006</v>
      </c>
      <c r="F279">
        <v>137.42400000000001</v>
      </c>
      <c r="G279">
        <v>3.97</v>
      </c>
    </row>
    <row r="280" spans="1:9">
      <c r="B280">
        <v>9</v>
      </c>
      <c r="C280">
        <v>4.8000000000000001E-2</v>
      </c>
      <c r="D280">
        <v>90.284999999999997</v>
      </c>
      <c r="E280">
        <v>58.988999999999997</v>
      </c>
      <c r="F280">
        <v>182.47200000000001</v>
      </c>
      <c r="G280">
        <v>4.57</v>
      </c>
    </row>
    <row r="281" spans="1:9">
      <c r="B281">
        <v>10</v>
      </c>
      <c r="C281">
        <v>3.9E-2</v>
      </c>
      <c r="D281">
        <v>91.012</v>
      </c>
      <c r="E281">
        <v>71.269000000000005</v>
      </c>
      <c r="F281">
        <v>214</v>
      </c>
      <c r="G281">
        <v>3.7480000000000002</v>
      </c>
    </row>
    <row r="282" spans="1:9">
      <c r="B282">
        <v>11</v>
      </c>
      <c r="C282">
        <v>2.9000000000000001E-2</v>
      </c>
      <c r="D282">
        <v>79.638000000000005</v>
      </c>
      <c r="E282">
        <v>65.481999999999999</v>
      </c>
      <c r="F282">
        <v>111.386</v>
      </c>
      <c r="G282">
        <v>2.7970000000000002</v>
      </c>
    </row>
    <row r="283" spans="1:9">
      <c r="B283">
        <v>12</v>
      </c>
      <c r="C283">
        <v>3.5000000000000003E-2</v>
      </c>
      <c r="D283">
        <v>72.951999999999998</v>
      </c>
      <c r="E283">
        <v>66.557000000000002</v>
      </c>
      <c r="F283">
        <v>98</v>
      </c>
      <c r="G283">
        <v>3.3980000000000001</v>
      </c>
    </row>
    <row r="284" spans="1:9">
      <c r="H284" s="2">
        <f>AVERAGE(G272:G283)</f>
        <v>4.2393333333333336</v>
      </c>
      <c r="I284" s="2">
        <f>STDEV(G272:G283)</f>
        <v>0.741627121860295</v>
      </c>
    </row>
    <row r="285" spans="1:9">
      <c r="A285" t="s">
        <v>31</v>
      </c>
    </row>
    <row r="286" spans="1:9">
      <c r="A286" t="s">
        <v>0</v>
      </c>
      <c r="B286">
        <v>1</v>
      </c>
      <c r="C286">
        <v>8.9999999999999993E-3</v>
      </c>
      <c r="D286">
        <v>159.90299999999999</v>
      </c>
      <c r="E286">
        <v>86.635000000000005</v>
      </c>
      <c r="F286">
        <v>240.73099999999999</v>
      </c>
      <c r="G286">
        <v>0.85599999999999998</v>
      </c>
    </row>
    <row r="287" spans="1:9">
      <c r="B287">
        <v>2</v>
      </c>
      <c r="C287">
        <v>0.01</v>
      </c>
      <c r="D287">
        <v>129.91</v>
      </c>
      <c r="E287">
        <v>92.052999999999997</v>
      </c>
      <c r="F287">
        <v>225.245</v>
      </c>
      <c r="G287">
        <v>0.98499999999999999</v>
      </c>
    </row>
    <row r="288" spans="1:9">
      <c r="B288">
        <v>3</v>
      </c>
      <c r="C288">
        <v>1.4E-2</v>
      </c>
      <c r="D288">
        <v>106.98699999999999</v>
      </c>
      <c r="E288">
        <v>73.096000000000004</v>
      </c>
      <c r="F288">
        <v>185.56200000000001</v>
      </c>
      <c r="G288">
        <v>1.383</v>
      </c>
    </row>
    <row r="289" spans="1:9">
      <c r="B289">
        <v>4</v>
      </c>
      <c r="C289">
        <v>1.0999999999999999E-2</v>
      </c>
      <c r="D289">
        <v>114</v>
      </c>
      <c r="E289">
        <v>84.951999999999998</v>
      </c>
      <c r="F289">
        <v>227.97200000000001</v>
      </c>
      <c r="G289">
        <v>1.079</v>
      </c>
    </row>
    <row r="290" spans="1:9">
      <c r="B290">
        <v>5</v>
      </c>
      <c r="C290">
        <v>0.01</v>
      </c>
      <c r="D290">
        <v>151.423</v>
      </c>
      <c r="E290">
        <v>111.729</v>
      </c>
      <c r="F290">
        <v>253.14400000000001</v>
      </c>
      <c r="G290">
        <v>0.95699999999999996</v>
      </c>
    </row>
    <row r="291" spans="1:9">
      <c r="B291">
        <v>6</v>
      </c>
      <c r="C291">
        <v>1.2E-2</v>
      </c>
      <c r="D291">
        <v>163.38900000000001</v>
      </c>
      <c r="E291">
        <v>128.667</v>
      </c>
      <c r="F291">
        <v>249.64500000000001</v>
      </c>
      <c r="G291">
        <v>1.1870000000000001</v>
      </c>
    </row>
    <row r="292" spans="1:9">
      <c r="B292">
        <v>7</v>
      </c>
      <c r="C292">
        <v>1.2E-2</v>
      </c>
      <c r="D292">
        <v>203.38900000000001</v>
      </c>
      <c r="E292">
        <v>112</v>
      </c>
      <c r="F292">
        <v>253.143</v>
      </c>
      <c r="G292">
        <v>1.127</v>
      </c>
    </row>
    <row r="293" spans="1:9">
      <c r="B293">
        <v>8</v>
      </c>
      <c r="C293">
        <v>1.4E-2</v>
      </c>
      <c r="D293">
        <v>197.107</v>
      </c>
      <c r="E293">
        <v>116.38</v>
      </c>
      <c r="F293">
        <v>253.28299999999999</v>
      </c>
      <c r="G293">
        <v>1.341</v>
      </c>
    </row>
    <row r="294" spans="1:9">
      <c r="H294" s="2">
        <f>AVERAGE(G286:G293)</f>
        <v>1.1143749999999999</v>
      </c>
      <c r="I294" s="2">
        <f>STDEV(G286:G293)</f>
        <v>0.18457126962620354</v>
      </c>
    </row>
    <row r="295" spans="1:9">
      <c r="A295" t="s">
        <v>6</v>
      </c>
      <c r="B295">
        <v>1</v>
      </c>
      <c r="C295">
        <v>1.9E-2</v>
      </c>
      <c r="D295">
        <v>85.254000000000005</v>
      </c>
      <c r="E295">
        <v>67.183999999999997</v>
      </c>
      <c r="F295">
        <v>145.50299999999999</v>
      </c>
      <c r="G295">
        <v>1.855</v>
      </c>
    </row>
    <row r="296" spans="1:9">
      <c r="B296">
        <v>2</v>
      </c>
      <c r="C296">
        <v>1.4E-2</v>
      </c>
      <c r="D296">
        <v>138.572</v>
      </c>
      <c r="E296">
        <v>64.694000000000003</v>
      </c>
      <c r="F296">
        <v>242.77699999999999</v>
      </c>
      <c r="G296">
        <v>1.327</v>
      </c>
    </row>
    <row r="297" spans="1:9">
      <c r="B297">
        <v>3</v>
      </c>
      <c r="C297">
        <v>1.2E-2</v>
      </c>
      <c r="D297">
        <v>147.92400000000001</v>
      </c>
      <c r="E297">
        <v>80</v>
      </c>
      <c r="F297">
        <v>241.35</v>
      </c>
      <c r="G297">
        <v>1.1539999999999999</v>
      </c>
    </row>
    <row r="298" spans="1:9">
      <c r="B298">
        <v>4</v>
      </c>
      <c r="C298">
        <v>0.01</v>
      </c>
      <c r="D298">
        <v>114.46599999999999</v>
      </c>
      <c r="E298">
        <v>73.47</v>
      </c>
      <c r="F298">
        <v>176.32300000000001</v>
      </c>
      <c r="G298">
        <v>1.002</v>
      </c>
    </row>
    <row r="299" spans="1:9">
      <c r="B299">
        <v>5</v>
      </c>
      <c r="C299">
        <v>1.0999999999999999E-2</v>
      </c>
      <c r="D299">
        <v>113.53400000000001</v>
      </c>
      <c r="E299">
        <v>90.738</v>
      </c>
      <c r="F299">
        <v>223.04</v>
      </c>
      <c r="G299">
        <v>1.042</v>
      </c>
    </row>
    <row r="300" spans="1:9">
      <c r="B300">
        <v>6</v>
      </c>
      <c r="C300">
        <v>0.01</v>
      </c>
      <c r="D300">
        <v>160.15100000000001</v>
      </c>
      <c r="E300">
        <v>96.646000000000001</v>
      </c>
      <c r="F300">
        <v>237.869</v>
      </c>
      <c r="G300">
        <v>0.95099999999999996</v>
      </c>
    </row>
    <row r="301" spans="1:9">
      <c r="B301">
        <v>7</v>
      </c>
      <c r="C301">
        <v>7.0000000000000001E-3</v>
      </c>
      <c r="D301">
        <v>146.006</v>
      </c>
      <c r="E301">
        <v>81.456999999999994</v>
      </c>
      <c r="F301">
        <v>251.667</v>
      </c>
      <c r="G301">
        <v>0.63400000000000001</v>
      </c>
    </row>
    <row r="302" spans="1:9">
      <c r="B302">
        <v>8</v>
      </c>
      <c r="C302">
        <v>1.0999999999999999E-2</v>
      </c>
      <c r="D302">
        <v>149.785</v>
      </c>
      <c r="E302">
        <v>94.843999999999994</v>
      </c>
      <c r="F302">
        <v>238.637</v>
      </c>
      <c r="G302">
        <v>1.014</v>
      </c>
    </row>
    <row r="303" spans="1:9">
      <c r="B303">
        <v>9</v>
      </c>
      <c r="C303">
        <v>7.0000000000000001E-3</v>
      </c>
      <c r="D303">
        <v>131.17400000000001</v>
      </c>
      <c r="E303">
        <v>107.03100000000001</v>
      </c>
      <c r="F303">
        <v>178.79499999999999</v>
      </c>
      <c r="G303">
        <v>0.67400000000000004</v>
      </c>
    </row>
    <row r="304" spans="1:9">
      <c r="B304">
        <v>10</v>
      </c>
      <c r="C304">
        <v>1.2999999999999999E-2</v>
      </c>
      <c r="D304">
        <v>161.047</v>
      </c>
      <c r="E304">
        <v>98.787000000000006</v>
      </c>
      <c r="F304">
        <v>244.042</v>
      </c>
      <c r="G304">
        <v>1.2549999999999999</v>
      </c>
    </row>
    <row r="305" spans="1:9">
      <c r="B305">
        <v>11</v>
      </c>
      <c r="C305">
        <v>1.0999999999999999E-2</v>
      </c>
      <c r="D305">
        <v>163.68299999999999</v>
      </c>
      <c r="E305">
        <v>104.375</v>
      </c>
      <c r="F305">
        <v>230.32599999999999</v>
      </c>
      <c r="G305">
        <v>1.1000000000000001</v>
      </c>
    </row>
    <row r="306" spans="1:9">
      <c r="H306" s="2">
        <f>AVERAGE(G295:G305)</f>
        <v>1.0916363636363633</v>
      </c>
      <c r="I306" s="2">
        <f>STDEV(G295:G305)</f>
        <v>0.32998826425413263</v>
      </c>
    </row>
    <row r="307" spans="1:9">
      <c r="A307" t="s">
        <v>8</v>
      </c>
      <c r="B307">
        <v>1</v>
      </c>
      <c r="C307">
        <v>1.9E-2</v>
      </c>
      <c r="D307">
        <v>79.272000000000006</v>
      </c>
      <c r="E307">
        <v>70.430999999999997</v>
      </c>
      <c r="F307">
        <v>106.786</v>
      </c>
      <c r="G307">
        <v>1.7889999999999999</v>
      </c>
    </row>
    <row r="308" spans="1:9">
      <c r="B308">
        <v>2</v>
      </c>
      <c r="C308">
        <v>1.7000000000000001E-2</v>
      </c>
      <c r="D308">
        <v>164.768</v>
      </c>
      <c r="E308">
        <v>102</v>
      </c>
      <c r="F308">
        <v>249.62299999999999</v>
      </c>
      <c r="G308">
        <v>1.6779999999999999</v>
      </c>
    </row>
    <row r="309" spans="1:9">
      <c r="B309">
        <v>3</v>
      </c>
      <c r="C309">
        <v>2.4E-2</v>
      </c>
      <c r="D309">
        <v>107.033</v>
      </c>
      <c r="E309">
        <v>71.647000000000006</v>
      </c>
      <c r="F309">
        <v>191.83</v>
      </c>
      <c r="G309">
        <v>2.323</v>
      </c>
    </row>
    <row r="310" spans="1:9">
      <c r="B310">
        <v>4</v>
      </c>
      <c r="C310">
        <v>2.8000000000000001E-2</v>
      </c>
      <c r="D310">
        <v>95.594999999999999</v>
      </c>
      <c r="E310">
        <v>70.667000000000002</v>
      </c>
      <c r="F310">
        <v>217.20400000000001</v>
      </c>
      <c r="G310">
        <v>2.7290000000000001</v>
      </c>
    </row>
    <row r="311" spans="1:9">
      <c r="B311">
        <v>5</v>
      </c>
      <c r="C311">
        <v>0.02</v>
      </c>
      <c r="D311">
        <v>104.313</v>
      </c>
      <c r="E311">
        <v>82.667000000000002</v>
      </c>
      <c r="F311">
        <v>170.614</v>
      </c>
      <c r="G311">
        <v>1.9390000000000001</v>
      </c>
    </row>
    <row r="312" spans="1:9">
      <c r="B312">
        <v>6</v>
      </c>
      <c r="C312">
        <v>2.4E-2</v>
      </c>
      <c r="D312">
        <v>102.854</v>
      </c>
      <c r="E312">
        <v>85.667000000000002</v>
      </c>
      <c r="F312">
        <v>150.41300000000001</v>
      </c>
      <c r="G312">
        <v>2.3170000000000002</v>
      </c>
    </row>
    <row r="313" spans="1:9">
      <c r="B313">
        <v>7</v>
      </c>
      <c r="C313">
        <v>2.8000000000000001E-2</v>
      </c>
      <c r="D313">
        <v>64.483000000000004</v>
      </c>
      <c r="E313">
        <v>42.667000000000002</v>
      </c>
      <c r="F313">
        <v>106.723</v>
      </c>
      <c r="G313">
        <v>2.7309999999999999</v>
      </c>
    </row>
    <row r="314" spans="1:9">
      <c r="B314">
        <v>8</v>
      </c>
      <c r="C314">
        <v>2.3E-2</v>
      </c>
      <c r="D314">
        <v>100.907</v>
      </c>
      <c r="E314">
        <v>85.141999999999996</v>
      </c>
      <c r="F314">
        <v>145.25399999999999</v>
      </c>
      <c r="G314">
        <v>2.169</v>
      </c>
    </row>
    <row r="315" spans="1:9">
      <c r="B315">
        <v>9</v>
      </c>
      <c r="C315">
        <v>1.7000000000000001E-2</v>
      </c>
      <c r="D315">
        <v>109.099</v>
      </c>
      <c r="E315">
        <v>96.313999999999993</v>
      </c>
      <c r="F315">
        <v>160.51</v>
      </c>
      <c r="G315">
        <v>1.6619999999999999</v>
      </c>
    </row>
    <row r="316" spans="1:9">
      <c r="B316">
        <v>10</v>
      </c>
      <c r="C316">
        <v>2.3E-2</v>
      </c>
      <c r="D316">
        <v>108.81100000000001</v>
      </c>
      <c r="E316">
        <v>96.521000000000001</v>
      </c>
      <c r="F316">
        <v>157</v>
      </c>
      <c r="G316">
        <v>2.1869999999999998</v>
      </c>
    </row>
    <row r="317" spans="1:9">
      <c r="B317">
        <v>11</v>
      </c>
      <c r="C317">
        <v>1.6E-2</v>
      </c>
      <c r="D317">
        <v>110.23099999999999</v>
      </c>
      <c r="E317">
        <v>91.551000000000002</v>
      </c>
      <c r="F317">
        <v>191.16300000000001</v>
      </c>
      <c r="G317">
        <v>1.5629999999999999</v>
      </c>
    </row>
    <row r="318" spans="1:9">
      <c r="B318">
        <v>12</v>
      </c>
      <c r="C318">
        <v>2.1999999999999999E-2</v>
      </c>
      <c r="D318">
        <v>110.185</v>
      </c>
      <c r="E318">
        <v>76.11</v>
      </c>
      <c r="F318">
        <v>203.08199999999999</v>
      </c>
      <c r="G318">
        <v>2.0760000000000001</v>
      </c>
    </row>
    <row r="319" spans="1:9">
      <c r="H319" s="2">
        <f>AVERAGE(G307:G318)</f>
        <v>2.0969166666666665</v>
      </c>
      <c r="I319" s="2">
        <f>STDEV(G307:G318)</f>
        <v>0.39130909854750534</v>
      </c>
    </row>
    <row r="320" spans="1:9">
      <c r="A320" t="s">
        <v>9</v>
      </c>
      <c r="B320">
        <v>1</v>
      </c>
      <c r="C320">
        <v>3.4000000000000002E-2</v>
      </c>
      <c r="D320">
        <v>63.911000000000001</v>
      </c>
      <c r="E320">
        <v>53.075000000000003</v>
      </c>
      <c r="F320">
        <v>106.667</v>
      </c>
      <c r="G320">
        <v>3.3109999999999999</v>
      </c>
    </row>
    <row r="321" spans="1:9">
      <c r="B321">
        <v>2</v>
      </c>
      <c r="C321">
        <v>3.6999999999999998E-2</v>
      </c>
      <c r="D321">
        <v>67.587000000000003</v>
      </c>
      <c r="E321">
        <v>57.366</v>
      </c>
      <c r="F321">
        <v>127.17700000000001</v>
      </c>
      <c r="G321">
        <v>3.5190000000000001</v>
      </c>
    </row>
    <row r="322" spans="1:9">
      <c r="B322">
        <v>3</v>
      </c>
      <c r="C322">
        <v>3.9E-2</v>
      </c>
      <c r="D322">
        <v>79.180999999999997</v>
      </c>
      <c r="E322">
        <v>61.887999999999998</v>
      </c>
      <c r="F322">
        <v>123.48</v>
      </c>
      <c r="G322">
        <v>3.79</v>
      </c>
    </row>
    <row r="323" spans="1:9">
      <c r="B323">
        <v>4</v>
      </c>
      <c r="C323">
        <v>3.9E-2</v>
      </c>
      <c r="D323">
        <v>79.481999999999999</v>
      </c>
      <c r="E323">
        <v>57.98</v>
      </c>
      <c r="F323">
        <v>237.51400000000001</v>
      </c>
      <c r="G323">
        <v>3.79</v>
      </c>
    </row>
    <row r="324" spans="1:9">
      <c r="B324">
        <v>5</v>
      </c>
      <c r="C324">
        <v>5.2999999999999999E-2</v>
      </c>
      <c r="D324">
        <v>107.92</v>
      </c>
      <c r="E324">
        <v>74</v>
      </c>
      <c r="F324">
        <v>252.09899999999999</v>
      </c>
      <c r="G324">
        <v>5.0549999999999997</v>
      </c>
    </row>
    <row r="325" spans="1:9">
      <c r="B325">
        <v>6</v>
      </c>
      <c r="C325">
        <v>3.5000000000000003E-2</v>
      </c>
      <c r="D325">
        <v>103.01300000000001</v>
      </c>
      <c r="E325">
        <v>78.745000000000005</v>
      </c>
      <c r="F325">
        <v>219.42400000000001</v>
      </c>
      <c r="G325">
        <v>3.403</v>
      </c>
    </row>
    <row r="326" spans="1:9">
      <c r="B326">
        <v>7</v>
      </c>
      <c r="C326">
        <v>3.5000000000000003E-2</v>
      </c>
      <c r="D326">
        <v>110.36499999999999</v>
      </c>
      <c r="E326">
        <v>89.046999999999997</v>
      </c>
      <c r="F326">
        <v>236.64599999999999</v>
      </c>
      <c r="G326">
        <v>3.33</v>
      </c>
    </row>
    <row r="327" spans="1:9">
      <c r="B327">
        <v>8</v>
      </c>
      <c r="C327">
        <v>3.7999999999999999E-2</v>
      </c>
      <c r="D327">
        <v>108.64</v>
      </c>
      <c r="E327">
        <v>78.81</v>
      </c>
      <c r="F327">
        <v>221.3</v>
      </c>
      <c r="G327">
        <v>3.6190000000000002</v>
      </c>
    </row>
    <row r="328" spans="1:9">
      <c r="B328">
        <v>9</v>
      </c>
      <c r="C328">
        <v>3.7999999999999999E-2</v>
      </c>
      <c r="D328">
        <v>112.658</v>
      </c>
      <c r="E328">
        <v>81.004000000000005</v>
      </c>
      <c r="F328">
        <v>246.02199999999999</v>
      </c>
      <c r="G328">
        <v>3.673</v>
      </c>
    </row>
    <row r="329" spans="1:9">
      <c r="B329">
        <v>10</v>
      </c>
      <c r="C329">
        <v>3.9E-2</v>
      </c>
      <c r="D329">
        <v>93.308000000000007</v>
      </c>
      <c r="E329">
        <v>68.332999999999998</v>
      </c>
      <c r="F329">
        <v>213.691</v>
      </c>
      <c r="G329">
        <v>3.7989999999999999</v>
      </c>
    </row>
    <row r="330" spans="1:9">
      <c r="B330">
        <v>11</v>
      </c>
      <c r="C330">
        <v>3.7999999999999999E-2</v>
      </c>
      <c r="D330">
        <v>97.796000000000006</v>
      </c>
      <c r="E330">
        <v>69</v>
      </c>
      <c r="F330">
        <v>174.92599999999999</v>
      </c>
      <c r="G330">
        <v>3.6280000000000001</v>
      </c>
    </row>
    <row r="331" spans="1:9">
      <c r="B331">
        <v>12</v>
      </c>
      <c r="C331">
        <v>4.1000000000000002E-2</v>
      </c>
      <c r="D331">
        <v>109.005</v>
      </c>
      <c r="E331">
        <v>60.667000000000002</v>
      </c>
      <c r="F331">
        <v>239.71100000000001</v>
      </c>
      <c r="G331">
        <v>3.9729999999999999</v>
      </c>
    </row>
    <row r="332" spans="1:9">
      <c r="H332" s="2">
        <f>AVERAGE(G320:G331)</f>
        <v>3.7408333333333332</v>
      </c>
      <c r="I332" s="2">
        <f>STDEV(G320:G331)</f>
        <v>0.46104739124052846</v>
      </c>
    </row>
    <row r="333" spans="1:9">
      <c r="A333" t="s">
        <v>10</v>
      </c>
      <c r="B333">
        <v>1</v>
      </c>
      <c r="C333">
        <v>4.5999999999999999E-2</v>
      </c>
      <c r="D333">
        <v>65.47</v>
      </c>
      <c r="E333">
        <v>45.048000000000002</v>
      </c>
      <c r="F333">
        <v>194.19</v>
      </c>
      <c r="G333">
        <v>4.3860000000000001</v>
      </c>
    </row>
    <row r="334" spans="1:9">
      <c r="B334">
        <v>2</v>
      </c>
      <c r="C334">
        <v>3.5000000000000003E-2</v>
      </c>
      <c r="D334">
        <v>73.551000000000002</v>
      </c>
      <c r="E334">
        <v>57.33</v>
      </c>
      <c r="F334">
        <v>235.94499999999999</v>
      </c>
      <c r="G334">
        <v>3.3690000000000002</v>
      </c>
    </row>
    <row r="335" spans="1:9">
      <c r="B335">
        <v>3</v>
      </c>
      <c r="C335">
        <v>3.2000000000000001E-2</v>
      </c>
      <c r="D335">
        <v>101.54300000000001</v>
      </c>
      <c r="E335">
        <v>52.07</v>
      </c>
      <c r="F335">
        <v>242.17599999999999</v>
      </c>
      <c r="G335">
        <v>3.0310000000000001</v>
      </c>
    </row>
    <row r="336" spans="1:9">
      <c r="B336">
        <v>4</v>
      </c>
      <c r="C336">
        <v>3.5000000000000003E-2</v>
      </c>
      <c r="D336">
        <v>78.808999999999997</v>
      </c>
      <c r="E336">
        <v>59.078000000000003</v>
      </c>
      <c r="F336">
        <v>169.69200000000001</v>
      </c>
      <c r="G336">
        <v>3.399</v>
      </c>
    </row>
    <row r="337" spans="1:9">
      <c r="B337">
        <v>5</v>
      </c>
      <c r="C337">
        <v>4.7E-2</v>
      </c>
      <c r="D337">
        <v>105.536</v>
      </c>
      <c r="E337">
        <v>68.432000000000002</v>
      </c>
      <c r="F337">
        <v>248.90100000000001</v>
      </c>
      <c r="G337">
        <v>4.532</v>
      </c>
    </row>
    <row r="338" spans="1:9">
      <c r="B338">
        <v>6</v>
      </c>
      <c r="C338">
        <v>2.9000000000000001E-2</v>
      </c>
      <c r="D338">
        <v>84.122</v>
      </c>
      <c r="E338">
        <v>69.335999999999999</v>
      </c>
      <c r="F338">
        <v>166.572</v>
      </c>
      <c r="G338">
        <v>2.8140000000000001</v>
      </c>
    </row>
    <row r="339" spans="1:9">
      <c r="B339">
        <v>7</v>
      </c>
      <c r="C339">
        <v>0.03</v>
      </c>
      <c r="D339">
        <v>106.065</v>
      </c>
      <c r="E339">
        <v>82.221999999999994</v>
      </c>
      <c r="F339">
        <v>200.49700000000001</v>
      </c>
      <c r="G339">
        <v>2.8479999999999999</v>
      </c>
    </row>
    <row r="340" spans="1:9">
      <c r="B340">
        <v>8</v>
      </c>
      <c r="C340">
        <v>3.6999999999999998E-2</v>
      </c>
      <c r="D340">
        <v>118.11</v>
      </c>
      <c r="E340">
        <v>79.91</v>
      </c>
      <c r="F340">
        <v>229.39</v>
      </c>
      <c r="G340">
        <v>3.59</v>
      </c>
    </row>
    <row r="341" spans="1:9">
      <c r="B341">
        <v>9</v>
      </c>
      <c r="C341">
        <v>5.2999999999999999E-2</v>
      </c>
      <c r="D341">
        <v>143.041</v>
      </c>
      <c r="E341">
        <v>94.433000000000007</v>
      </c>
      <c r="F341">
        <v>252.48099999999999</v>
      </c>
      <c r="G341">
        <v>5.117</v>
      </c>
    </row>
    <row r="342" spans="1:9">
      <c r="B342">
        <v>10</v>
      </c>
      <c r="C342">
        <v>2.9000000000000001E-2</v>
      </c>
      <c r="D342">
        <v>97.225999999999999</v>
      </c>
      <c r="E342">
        <v>84.058000000000007</v>
      </c>
      <c r="F342">
        <v>131.46199999999999</v>
      </c>
      <c r="G342">
        <v>2.819</v>
      </c>
    </row>
    <row r="343" spans="1:9">
      <c r="H343" s="2">
        <f>AVERAGE(G333:G342)</f>
        <v>3.5905</v>
      </c>
      <c r="I343" s="2">
        <f>STDEV(G333:G342)</f>
        <v>0.81633942423207329</v>
      </c>
    </row>
    <row r="344" spans="1:9">
      <c r="A344" t="s">
        <v>11</v>
      </c>
      <c r="B344">
        <v>1</v>
      </c>
      <c r="C344">
        <v>2.9000000000000001E-2</v>
      </c>
      <c r="D344">
        <v>148.816</v>
      </c>
      <c r="E344">
        <v>113.20099999999999</v>
      </c>
      <c r="F344">
        <v>248.65700000000001</v>
      </c>
      <c r="G344">
        <v>2.8220000000000001</v>
      </c>
    </row>
    <row r="345" spans="1:9">
      <c r="B345">
        <v>2</v>
      </c>
      <c r="C345">
        <v>1.2999999999999999E-2</v>
      </c>
      <c r="D345">
        <v>164.09200000000001</v>
      </c>
      <c r="E345">
        <v>117.28400000000001</v>
      </c>
      <c r="F345">
        <v>243.96100000000001</v>
      </c>
      <c r="G345">
        <v>1.3009999999999999</v>
      </c>
    </row>
    <row r="346" spans="1:9">
      <c r="B346">
        <v>3</v>
      </c>
      <c r="C346">
        <v>3.1E-2</v>
      </c>
      <c r="D346">
        <v>144.67099999999999</v>
      </c>
      <c r="E346">
        <v>110.211</v>
      </c>
      <c r="F346">
        <v>235.952</v>
      </c>
      <c r="G346">
        <v>2.968</v>
      </c>
    </row>
    <row r="347" spans="1:9">
      <c r="B347">
        <v>4</v>
      </c>
      <c r="C347">
        <v>3.7999999999999999E-2</v>
      </c>
      <c r="D347">
        <v>54.579000000000001</v>
      </c>
      <c r="E347">
        <v>41.914999999999999</v>
      </c>
      <c r="F347">
        <v>121.655</v>
      </c>
      <c r="G347">
        <v>3.657</v>
      </c>
    </row>
    <row r="348" spans="1:9">
      <c r="B348">
        <v>5</v>
      </c>
      <c r="C348">
        <v>4.7E-2</v>
      </c>
      <c r="D348">
        <v>127.827</v>
      </c>
      <c r="E348">
        <v>98.254000000000005</v>
      </c>
      <c r="F348">
        <v>252.821</v>
      </c>
      <c r="G348">
        <v>4.516</v>
      </c>
    </row>
    <row r="349" spans="1:9">
      <c r="B349">
        <v>6</v>
      </c>
      <c r="C349">
        <v>3.7999999999999999E-2</v>
      </c>
      <c r="D349">
        <v>111.56699999999999</v>
      </c>
      <c r="E349">
        <v>92.012</v>
      </c>
      <c r="F349">
        <v>216.11500000000001</v>
      </c>
      <c r="G349">
        <v>3.61</v>
      </c>
    </row>
    <row r="350" spans="1:9">
      <c r="B350">
        <v>7</v>
      </c>
      <c r="C350">
        <v>3.5999999999999997E-2</v>
      </c>
      <c r="D350">
        <v>146.06899999999999</v>
      </c>
      <c r="E350">
        <v>87.332999999999998</v>
      </c>
      <c r="F350">
        <v>249.94200000000001</v>
      </c>
      <c r="G350">
        <v>3.472</v>
      </c>
    </row>
    <row r="351" spans="1:9">
      <c r="B351">
        <v>8</v>
      </c>
      <c r="C351">
        <v>4.7E-2</v>
      </c>
      <c r="D351">
        <v>121.223</v>
      </c>
      <c r="E351">
        <v>76.923000000000002</v>
      </c>
      <c r="F351">
        <v>235.33600000000001</v>
      </c>
      <c r="G351">
        <v>4.51</v>
      </c>
    </row>
    <row r="352" spans="1:9">
      <c r="B352">
        <v>9</v>
      </c>
      <c r="C352">
        <v>4.1000000000000002E-2</v>
      </c>
      <c r="D352">
        <v>152.59399999999999</v>
      </c>
      <c r="E352">
        <v>92.635999999999996</v>
      </c>
      <c r="F352">
        <v>253.161</v>
      </c>
      <c r="G352">
        <v>3.9020000000000001</v>
      </c>
    </row>
    <row r="353" spans="1:12">
      <c r="B353">
        <v>10</v>
      </c>
      <c r="C353">
        <v>0.03</v>
      </c>
      <c r="D353">
        <v>137.81899999999999</v>
      </c>
      <c r="E353">
        <v>78.947000000000003</v>
      </c>
      <c r="F353">
        <v>243.333</v>
      </c>
      <c r="G353">
        <v>2.883</v>
      </c>
    </row>
    <row r="354" spans="1:12">
      <c r="B354">
        <v>11</v>
      </c>
      <c r="C354">
        <v>4.7E-2</v>
      </c>
      <c r="D354">
        <v>107.43600000000001</v>
      </c>
      <c r="E354">
        <v>68.634</v>
      </c>
      <c r="F354">
        <v>251.08699999999999</v>
      </c>
      <c r="G354">
        <v>4.5380000000000003</v>
      </c>
    </row>
    <row r="355" spans="1:12">
      <c r="B355">
        <v>12</v>
      </c>
      <c r="C355">
        <v>3.4000000000000002E-2</v>
      </c>
      <c r="D355">
        <v>95.087000000000003</v>
      </c>
      <c r="E355">
        <v>64.691999999999993</v>
      </c>
      <c r="F355">
        <v>240.43299999999999</v>
      </c>
      <c r="G355">
        <v>3.3010000000000002</v>
      </c>
    </row>
    <row r="356" spans="1:12">
      <c r="H356" s="2">
        <f>AVERAGE(G344:G355)</f>
        <v>3.456666666666667</v>
      </c>
      <c r="I356" s="2">
        <f>STDEV(G344:G355)</f>
        <v>0.91973329467478271</v>
      </c>
    </row>
    <row r="357" spans="1:12">
      <c r="A357" t="s">
        <v>12</v>
      </c>
      <c r="B357">
        <v>1</v>
      </c>
      <c r="C357">
        <v>4.5999999999999999E-2</v>
      </c>
      <c r="D357">
        <v>68.391999999999996</v>
      </c>
      <c r="E357">
        <v>52.834000000000003</v>
      </c>
      <c r="F357">
        <v>168.41300000000001</v>
      </c>
      <c r="G357">
        <v>4.444</v>
      </c>
    </row>
    <row r="358" spans="1:12">
      <c r="B358">
        <v>2</v>
      </c>
      <c r="C358">
        <v>3.7999999999999999E-2</v>
      </c>
      <c r="D358">
        <v>67.088999999999999</v>
      </c>
      <c r="E358">
        <v>56.332999999999998</v>
      </c>
      <c r="F358">
        <v>100.31399999999999</v>
      </c>
      <c r="G358">
        <v>3.69</v>
      </c>
    </row>
    <row r="359" spans="1:12">
      <c r="B359">
        <v>3</v>
      </c>
      <c r="C359">
        <v>4.7E-2</v>
      </c>
      <c r="D359">
        <v>74.715000000000003</v>
      </c>
      <c r="E359">
        <v>62</v>
      </c>
      <c r="F359">
        <v>144.72200000000001</v>
      </c>
      <c r="G359">
        <v>4.5259999999999998</v>
      </c>
    </row>
    <row r="360" spans="1:12">
      <c r="B360">
        <v>4</v>
      </c>
      <c r="C360">
        <v>3.1E-2</v>
      </c>
      <c r="D360">
        <v>82.802999999999997</v>
      </c>
      <c r="E360">
        <v>69.313000000000002</v>
      </c>
      <c r="F360">
        <v>126.559</v>
      </c>
      <c r="G360">
        <v>2.9830000000000001</v>
      </c>
    </row>
    <row r="361" spans="1:12">
      <c r="B361">
        <v>5</v>
      </c>
      <c r="C361">
        <v>4.3999999999999997E-2</v>
      </c>
      <c r="D361">
        <v>79.653999999999996</v>
      </c>
      <c r="E361">
        <v>64.709999999999994</v>
      </c>
      <c r="F361">
        <v>128.15100000000001</v>
      </c>
      <c r="G361">
        <v>4.1849999999999996</v>
      </c>
      <c r="K361">
        <f>AVERAGE(G357:G431)</f>
        <v>3.9136714285714294</v>
      </c>
      <c r="L361">
        <f>STDEV(G357:G431)</f>
        <v>0.85488325707654655</v>
      </c>
    </row>
    <row r="362" spans="1:12">
      <c r="B362">
        <v>6</v>
      </c>
      <c r="C362">
        <v>4.1000000000000002E-2</v>
      </c>
      <c r="D362">
        <v>82.975999999999999</v>
      </c>
      <c r="E362">
        <v>61.853000000000002</v>
      </c>
      <c r="F362">
        <v>221.667</v>
      </c>
      <c r="G362">
        <v>3.94</v>
      </c>
    </row>
    <row r="363" spans="1:12">
      <c r="B363">
        <v>7</v>
      </c>
      <c r="C363">
        <v>3.4000000000000002E-2</v>
      </c>
      <c r="D363">
        <v>88.450999999999993</v>
      </c>
      <c r="E363">
        <v>69.289000000000001</v>
      </c>
      <c r="F363">
        <v>182.49299999999999</v>
      </c>
      <c r="G363">
        <v>3.2879999999999998</v>
      </c>
    </row>
    <row r="364" spans="1:12">
      <c r="B364">
        <v>8</v>
      </c>
      <c r="C364">
        <v>0.04</v>
      </c>
      <c r="D364">
        <v>85.168000000000006</v>
      </c>
      <c r="E364">
        <v>64.430000000000007</v>
      </c>
      <c r="F364">
        <v>155.85300000000001</v>
      </c>
      <c r="G364">
        <v>3.891</v>
      </c>
    </row>
    <row r="365" spans="1:12">
      <c r="B365">
        <v>9</v>
      </c>
      <c r="C365">
        <v>4.7E-2</v>
      </c>
      <c r="D365">
        <v>80.061000000000007</v>
      </c>
      <c r="E365">
        <v>63.735999999999997</v>
      </c>
      <c r="F365">
        <v>161.27199999999999</v>
      </c>
      <c r="G365">
        <v>4.5129999999999999</v>
      </c>
    </row>
    <row r="366" spans="1:12">
      <c r="B366">
        <v>10</v>
      </c>
      <c r="C366">
        <v>3.1E-2</v>
      </c>
      <c r="D366">
        <v>82.817999999999998</v>
      </c>
      <c r="E366">
        <v>69</v>
      </c>
      <c r="F366">
        <v>122.446</v>
      </c>
      <c r="G366">
        <v>2.96</v>
      </c>
    </row>
    <row r="367" spans="1:12">
      <c r="B367">
        <v>11</v>
      </c>
      <c r="C367">
        <v>4.5999999999999999E-2</v>
      </c>
      <c r="D367">
        <v>91.855999999999995</v>
      </c>
      <c r="E367">
        <v>66.188999999999993</v>
      </c>
      <c r="F367">
        <v>145.874</v>
      </c>
      <c r="G367">
        <v>4.43</v>
      </c>
    </row>
    <row r="368" spans="1:12">
      <c r="B368">
        <v>12</v>
      </c>
      <c r="C368">
        <v>3.5999999999999997E-2</v>
      </c>
      <c r="D368">
        <v>97.748000000000005</v>
      </c>
      <c r="E368">
        <v>73.402000000000001</v>
      </c>
      <c r="F368">
        <v>176.304</v>
      </c>
      <c r="G368">
        <v>3.44</v>
      </c>
    </row>
    <row r="369" spans="1:9">
      <c r="H369" s="2">
        <f>AVERAGE(G357:G368)</f>
        <v>3.8574999999999999</v>
      </c>
      <c r="I369" s="2">
        <f>STDEV(G357:G368)</f>
        <v>0.5846867848375159</v>
      </c>
    </row>
    <row r="370" spans="1:9">
      <c r="A370" t="s">
        <v>13</v>
      </c>
      <c r="B370">
        <v>1</v>
      </c>
      <c r="C370">
        <v>4.5999999999999999E-2</v>
      </c>
      <c r="D370">
        <v>57.463999999999999</v>
      </c>
      <c r="E370">
        <v>46.667000000000002</v>
      </c>
      <c r="F370">
        <v>93.667000000000002</v>
      </c>
      <c r="G370">
        <v>4.3860000000000001</v>
      </c>
    </row>
    <row r="371" spans="1:9">
      <c r="B371">
        <v>2</v>
      </c>
      <c r="C371">
        <v>3.5000000000000003E-2</v>
      </c>
      <c r="D371">
        <v>69.471000000000004</v>
      </c>
      <c r="E371">
        <v>57.423999999999999</v>
      </c>
      <c r="F371">
        <v>100.70399999999999</v>
      </c>
      <c r="G371">
        <v>3.367</v>
      </c>
    </row>
    <row r="372" spans="1:9">
      <c r="B372">
        <v>3</v>
      </c>
      <c r="C372">
        <v>4.5999999999999999E-2</v>
      </c>
      <c r="D372">
        <v>74.394999999999996</v>
      </c>
      <c r="E372">
        <v>58.335000000000001</v>
      </c>
      <c r="F372">
        <v>154.65700000000001</v>
      </c>
      <c r="G372">
        <v>4.3929999999999998</v>
      </c>
    </row>
    <row r="373" spans="1:9">
      <c r="B373">
        <v>4</v>
      </c>
      <c r="C373">
        <v>5.1999999999999998E-2</v>
      </c>
      <c r="D373">
        <v>78.311999999999998</v>
      </c>
      <c r="E373">
        <v>61.796999999999997</v>
      </c>
      <c r="F373">
        <v>139.57400000000001</v>
      </c>
      <c r="G373">
        <v>5.0270000000000001</v>
      </c>
    </row>
    <row r="374" spans="1:9">
      <c r="B374">
        <v>5</v>
      </c>
      <c r="C374">
        <v>3.5000000000000003E-2</v>
      </c>
      <c r="D374">
        <v>77.433999999999997</v>
      </c>
      <c r="E374">
        <v>66.983999999999995</v>
      </c>
      <c r="F374">
        <v>103.232</v>
      </c>
      <c r="G374">
        <v>3.3210000000000002</v>
      </c>
    </row>
    <row r="375" spans="1:9">
      <c r="B375">
        <v>6</v>
      </c>
      <c r="C375">
        <v>2.8000000000000001E-2</v>
      </c>
      <c r="D375">
        <v>77.784999999999997</v>
      </c>
      <c r="E375">
        <v>66.474999999999994</v>
      </c>
      <c r="F375">
        <v>91.165999999999997</v>
      </c>
      <c r="G375">
        <v>2.673</v>
      </c>
    </row>
    <row r="376" spans="1:9">
      <c r="B376">
        <v>7</v>
      </c>
      <c r="C376">
        <v>4.3999999999999997E-2</v>
      </c>
      <c r="D376">
        <v>86.638000000000005</v>
      </c>
      <c r="E376">
        <v>69.355000000000004</v>
      </c>
      <c r="F376">
        <v>140.49</v>
      </c>
      <c r="G376">
        <v>4.2220000000000004</v>
      </c>
    </row>
    <row r="377" spans="1:9">
      <c r="B377">
        <v>8</v>
      </c>
      <c r="C377">
        <v>4.3999999999999997E-2</v>
      </c>
      <c r="D377">
        <v>83.287000000000006</v>
      </c>
      <c r="E377">
        <v>73.218000000000004</v>
      </c>
      <c r="F377">
        <v>128.82499999999999</v>
      </c>
      <c r="G377">
        <v>4.2119999999999997</v>
      </c>
    </row>
    <row r="378" spans="1:9">
      <c r="B378">
        <v>9</v>
      </c>
      <c r="C378">
        <v>4.8000000000000001E-2</v>
      </c>
      <c r="D378">
        <v>95.456000000000003</v>
      </c>
      <c r="E378">
        <v>77.801000000000002</v>
      </c>
      <c r="F378">
        <v>150.85499999999999</v>
      </c>
      <c r="G378">
        <v>4.6139999999999999</v>
      </c>
    </row>
    <row r="379" spans="1:9">
      <c r="B379">
        <v>10</v>
      </c>
      <c r="C379">
        <v>4.5999999999999999E-2</v>
      </c>
      <c r="D379">
        <v>85.039000000000001</v>
      </c>
      <c r="E379">
        <v>70.549000000000007</v>
      </c>
      <c r="F379">
        <v>137.029</v>
      </c>
      <c r="G379">
        <v>4.407</v>
      </c>
    </row>
    <row r="380" spans="1:9">
      <c r="B380">
        <v>11</v>
      </c>
      <c r="C380">
        <v>0.04</v>
      </c>
      <c r="D380">
        <v>91.968999999999994</v>
      </c>
      <c r="E380">
        <v>70</v>
      </c>
      <c r="F380">
        <v>157.667</v>
      </c>
      <c r="G380">
        <v>3.8370000000000002</v>
      </c>
    </row>
    <row r="381" spans="1:9">
      <c r="B381">
        <v>12</v>
      </c>
      <c r="C381">
        <v>0.04</v>
      </c>
      <c r="D381">
        <v>97.971999999999994</v>
      </c>
      <c r="E381">
        <v>62.627000000000002</v>
      </c>
      <c r="F381">
        <v>185.65899999999999</v>
      </c>
      <c r="G381">
        <v>3.8679999999999999</v>
      </c>
    </row>
    <row r="382" spans="1:9">
      <c r="H382" s="2">
        <f>AVERAGE(G370:G381)</f>
        <v>4.0272500000000004</v>
      </c>
      <c r="I382" s="2">
        <f>STDEV(G370:G381)</f>
        <v>0.65036970255385984</v>
      </c>
    </row>
    <row r="383" spans="1:9">
      <c r="A383" t="s">
        <v>14</v>
      </c>
      <c r="B383">
        <v>1</v>
      </c>
      <c r="C383">
        <v>3.5999999999999997E-2</v>
      </c>
      <c r="D383">
        <v>83.55</v>
      </c>
      <c r="E383">
        <v>72.332999999999998</v>
      </c>
      <c r="F383">
        <v>102.98</v>
      </c>
      <c r="G383">
        <v>3.4590000000000001</v>
      </c>
    </row>
    <row r="384" spans="1:9">
      <c r="B384">
        <v>2</v>
      </c>
      <c r="C384">
        <v>3.7999999999999999E-2</v>
      </c>
      <c r="D384">
        <v>91.173000000000002</v>
      </c>
      <c r="E384">
        <v>80.138999999999996</v>
      </c>
      <c r="F384">
        <v>114.879</v>
      </c>
      <c r="G384">
        <v>3.637</v>
      </c>
    </row>
    <row r="385" spans="1:9">
      <c r="B385">
        <v>3</v>
      </c>
      <c r="C385">
        <v>3.5999999999999997E-2</v>
      </c>
      <c r="D385">
        <v>93.34</v>
      </c>
      <c r="E385">
        <v>79.554000000000002</v>
      </c>
      <c r="F385">
        <v>129.78899999999999</v>
      </c>
      <c r="G385">
        <v>3.4740000000000002</v>
      </c>
    </row>
    <row r="386" spans="1:9">
      <c r="B386">
        <v>4</v>
      </c>
      <c r="C386">
        <v>4.1000000000000002E-2</v>
      </c>
      <c r="D386">
        <v>106.133</v>
      </c>
      <c r="E386">
        <v>75.766000000000005</v>
      </c>
      <c r="F386">
        <v>223.89699999999999</v>
      </c>
      <c r="G386">
        <v>3.92</v>
      </c>
    </row>
    <row r="387" spans="1:9">
      <c r="B387">
        <v>5</v>
      </c>
      <c r="C387">
        <v>5.3999999999999999E-2</v>
      </c>
      <c r="D387">
        <v>87.39</v>
      </c>
      <c r="E387">
        <v>73.667000000000002</v>
      </c>
      <c r="F387">
        <v>117.73399999999999</v>
      </c>
      <c r="G387">
        <v>5.1669999999999998</v>
      </c>
    </row>
    <row r="388" spans="1:9">
      <c r="B388">
        <v>6</v>
      </c>
      <c r="C388">
        <v>0.06</v>
      </c>
      <c r="D388">
        <v>101.738</v>
      </c>
      <c r="E388">
        <v>69.787999999999997</v>
      </c>
      <c r="F388">
        <v>217.673</v>
      </c>
      <c r="G388">
        <v>5.7750000000000004</v>
      </c>
    </row>
    <row r="389" spans="1:9">
      <c r="B389">
        <v>7</v>
      </c>
      <c r="C389">
        <v>4.7E-2</v>
      </c>
      <c r="D389">
        <v>90.799000000000007</v>
      </c>
      <c r="E389">
        <v>74.174000000000007</v>
      </c>
      <c r="F389">
        <v>138.78399999999999</v>
      </c>
      <c r="G389">
        <v>4.5220000000000002</v>
      </c>
    </row>
    <row r="390" spans="1:9">
      <c r="B390">
        <v>8</v>
      </c>
      <c r="C390">
        <v>3.9E-2</v>
      </c>
      <c r="D390">
        <v>65.47</v>
      </c>
      <c r="E390">
        <v>56.063000000000002</v>
      </c>
      <c r="F390">
        <v>71.638000000000005</v>
      </c>
      <c r="G390">
        <v>3.798</v>
      </c>
    </row>
    <row r="391" spans="1:9">
      <c r="B391">
        <v>9</v>
      </c>
      <c r="C391">
        <v>3.4000000000000002E-2</v>
      </c>
      <c r="D391">
        <v>103.17100000000001</v>
      </c>
      <c r="E391">
        <v>82</v>
      </c>
      <c r="F391">
        <v>128.68799999999999</v>
      </c>
      <c r="G391">
        <v>3.2429999999999999</v>
      </c>
    </row>
    <row r="392" spans="1:9">
      <c r="B392">
        <v>10</v>
      </c>
      <c r="C392">
        <v>0.04</v>
      </c>
      <c r="D392">
        <v>112.119</v>
      </c>
      <c r="E392">
        <v>94.515000000000001</v>
      </c>
      <c r="F392">
        <v>228.80799999999999</v>
      </c>
      <c r="G392">
        <v>3.8159999999999998</v>
      </c>
    </row>
    <row r="393" spans="1:9">
      <c r="B393">
        <v>11</v>
      </c>
      <c r="C393">
        <v>1.9E-2</v>
      </c>
      <c r="D393">
        <v>92.234999999999999</v>
      </c>
      <c r="E393">
        <v>70.332999999999998</v>
      </c>
      <c r="F393">
        <v>119.31399999999999</v>
      </c>
      <c r="G393">
        <v>1.8069999999999999</v>
      </c>
    </row>
    <row r="394" spans="1:9">
      <c r="B394">
        <v>12</v>
      </c>
      <c r="C394">
        <v>5.0999999999999997E-2</v>
      </c>
      <c r="D394">
        <v>198.26400000000001</v>
      </c>
      <c r="E394">
        <v>142.91800000000001</v>
      </c>
      <c r="F394">
        <v>253.601</v>
      </c>
      <c r="G394">
        <v>4.8600000000000003</v>
      </c>
    </row>
    <row r="395" spans="1:9">
      <c r="H395" s="2">
        <f>AVERAGE(G383:G394)</f>
        <v>3.9565000000000006</v>
      </c>
      <c r="I395" s="2">
        <f>STDEV(G383:G394)</f>
        <v>1.0298444277921492</v>
      </c>
    </row>
    <row r="396" spans="1:9">
      <c r="A396" t="s">
        <v>15</v>
      </c>
      <c r="B396">
        <v>1</v>
      </c>
      <c r="C396">
        <v>4.3999999999999997E-2</v>
      </c>
      <c r="D396">
        <v>56.165999999999997</v>
      </c>
      <c r="E396">
        <v>46.863999999999997</v>
      </c>
      <c r="F396">
        <v>82.841999999999999</v>
      </c>
      <c r="G396">
        <v>4.2309999999999999</v>
      </c>
    </row>
    <row r="397" spans="1:9">
      <c r="B397">
        <v>2</v>
      </c>
      <c r="C397">
        <v>3.7999999999999999E-2</v>
      </c>
      <c r="D397">
        <v>56.435000000000002</v>
      </c>
      <c r="E397">
        <v>45.970999999999997</v>
      </c>
      <c r="F397">
        <v>81.462000000000003</v>
      </c>
      <c r="G397">
        <v>3.6589999999999998</v>
      </c>
    </row>
    <row r="398" spans="1:9">
      <c r="B398">
        <v>3</v>
      </c>
      <c r="C398">
        <v>5.0999999999999997E-2</v>
      </c>
      <c r="D398">
        <v>63.613</v>
      </c>
      <c r="E398">
        <v>50.405000000000001</v>
      </c>
      <c r="F398">
        <v>104.458</v>
      </c>
      <c r="G398">
        <v>4.9320000000000004</v>
      </c>
    </row>
    <row r="399" spans="1:9">
      <c r="B399">
        <v>4</v>
      </c>
      <c r="C399">
        <v>3.5000000000000003E-2</v>
      </c>
      <c r="D399">
        <v>67.322000000000003</v>
      </c>
      <c r="E399">
        <v>58.973999999999997</v>
      </c>
      <c r="F399">
        <v>92.283000000000001</v>
      </c>
      <c r="G399">
        <v>3.3410000000000002</v>
      </c>
    </row>
    <row r="400" spans="1:9">
      <c r="B400">
        <v>5</v>
      </c>
      <c r="C400">
        <v>4.3999999999999997E-2</v>
      </c>
      <c r="D400">
        <v>80.484999999999999</v>
      </c>
      <c r="E400">
        <v>66.153000000000006</v>
      </c>
      <c r="F400">
        <v>120.90900000000001</v>
      </c>
      <c r="G400">
        <v>4.2149999999999999</v>
      </c>
    </row>
    <row r="401" spans="1:9">
      <c r="B401">
        <v>6</v>
      </c>
      <c r="C401">
        <v>2.5000000000000001E-2</v>
      </c>
      <c r="D401">
        <v>96.861999999999995</v>
      </c>
      <c r="E401">
        <v>81.798000000000002</v>
      </c>
      <c r="F401">
        <v>168.232</v>
      </c>
      <c r="G401">
        <v>2.3580000000000001</v>
      </c>
    </row>
    <row r="402" spans="1:9">
      <c r="B402">
        <v>7</v>
      </c>
      <c r="C402">
        <v>3.6999999999999998E-2</v>
      </c>
      <c r="D402">
        <v>81.691999999999993</v>
      </c>
      <c r="E402">
        <v>68.055999999999997</v>
      </c>
      <c r="F402">
        <v>148.43100000000001</v>
      </c>
      <c r="G402">
        <v>3.528</v>
      </c>
    </row>
    <row r="403" spans="1:9">
      <c r="B403">
        <v>8</v>
      </c>
      <c r="C403">
        <v>3.5999999999999997E-2</v>
      </c>
      <c r="D403">
        <v>96.052000000000007</v>
      </c>
      <c r="E403">
        <v>81.667000000000002</v>
      </c>
      <c r="F403">
        <v>145.25399999999999</v>
      </c>
      <c r="G403">
        <v>3.4910000000000001</v>
      </c>
    </row>
    <row r="404" spans="1:9">
      <c r="B404">
        <v>9</v>
      </c>
      <c r="C404">
        <v>4.3999999999999997E-2</v>
      </c>
      <c r="D404">
        <v>102.708</v>
      </c>
      <c r="E404">
        <v>72.745999999999995</v>
      </c>
      <c r="F404">
        <v>210.691</v>
      </c>
      <c r="G404">
        <v>4.2089999999999996</v>
      </c>
    </row>
    <row r="405" spans="1:9">
      <c r="B405">
        <v>10</v>
      </c>
      <c r="C405">
        <v>3.7999999999999999E-2</v>
      </c>
      <c r="D405">
        <v>103.77800000000001</v>
      </c>
      <c r="E405">
        <v>84.659000000000006</v>
      </c>
      <c r="F405">
        <v>162.53700000000001</v>
      </c>
      <c r="G405">
        <v>3.65</v>
      </c>
    </row>
    <row r="406" spans="1:9">
      <c r="B406">
        <v>11</v>
      </c>
      <c r="C406">
        <v>3.1E-2</v>
      </c>
      <c r="D406">
        <v>122.38500000000001</v>
      </c>
      <c r="E406">
        <v>84.968999999999994</v>
      </c>
      <c r="F406">
        <v>202.04900000000001</v>
      </c>
      <c r="G406">
        <v>2.9710000000000001</v>
      </c>
    </row>
    <row r="407" spans="1:9">
      <c r="B407">
        <v>12</v>
      </c>
      <c r="C407">
        <v>0.01</v>
      </c>
      <c r="D407">
        <v>135.762</v>
      </c>
      <c r="E407">
        <v>122.435</v>
      </c>
      <c r="F407">
        <v>186.89</v>
      </c>
      <c r="G407">
        <v>0.94</v>
      </c>
    </row>
    <row r="408" spans="1:9">
      <c r="H408" s="2">
        <f>AVERAGE(G396:G407)</f>
        <v>3.4604166666666658</v>
      </c>
      <c r="I408" s="2">
        <f>STDEV(G396:G407)</f>
        <v>1.0353576859611331</v>
      </c>
    </row>
    <row r="409" spans="1:9">
      <c r="A409" t="s">
        <v>16</v>
      </c>
      <c r="B409">
        <v>1</v>
      </c>
      <c r="C409">
        <v>4.2000000000000003E-2</v>
      </c>
      <c r="D409">
        <v>63.305999999999997</v>
      </c>
      <c r="E409">
        <v>46.332999999999998</v>
      </c>
      <c r="F409">
        <v>100.511</v>
      </c>
      <c r="G409">
        <v>4.0570000000000004</v>
      </c>
    </row>
    <row r="410" spans="1:9">
      <c r="B410">
        <v>2</v>
      </c>
      <c r="C410">
        <v>3.1E-2</v>
      </c>
      <c r="D410">
        <v>74.171999999999997</v>
      </c>
      <c r="E410">
        <v>61.898000000000003</v>
      </c>
      <c r="F410">
        <v>122.259</v>
      </c>
      <c r="G410">
        <v>2.9790000000000001</v>
      </c>
    </row>
    <row r="411" spans="1:9">
      <c r="B411">
        <v>3</v>
      </c>
      <c r="C411">
        <v>3.7999999999999999E-2</v>
      </c>
      <c r="D411">
        <v>71.658000000000001</v>
      </c>
      <c r="E411">
        <v>49</v>
      </c>
      <c r="F411">
        <v>142.49799999999999</v>
      </c>
      <c r="G411">
        <v>3.6509999999999998</v>
      </c>
    </row>
    <row r="412" spans="1:9">
      <c r="B412">
        <v>4</v>
      </c>
      <c r="C412">
        <v>4.1000000000000002E-2</v>
      </c>
      <c r="D412">
        <v>95.063999999999993</v>
      </c>
      <c r="E412">
        <v>75</v>
      </c>
      <c r="F412">
        <v>156.79499999999999</v>
      </c>
      <c r="G412">
        <v>3.9870000000000001</v>
      </c>
    </row>
    <row r="413" spans="1:9">
      <c r="B413">
        <v>5</v>
      </c>
      <c r="C413">
        <v>3.9E-2</v>
      </c>
      <c r="D413">
        <v>200.48400000000001</v>
      </c>
      <c r="E413">
        <v>127.375</v>
      </c>
      <c r="F413">
        <v>253.25399999999999</v>
      </c>
      <c r="G413">
        <v>3.7709999999999999</v>
      </c>
    </row>
    <row r="414" spans="1:9">
      <c r="B414">
        <v>6</v>
      </c>
      <c r="C414">
        <v>2.5999999999999999E-2</v>
      </c>
      <c r="D414">
        <v>114.249</v>
      </c>
      <c r="E414">
        <v>95.498999999999995</v>
      </c>
      <c r="F414">
        <v>233.93100000000001</v>
      </c>
      <c r="G414">
        <v>2.476</v>
      </c>
    </row>
    <row r="415" spans="1:9">
      <c r="B415">
        <v>7</v>
      </c>
      <c r="C415">
        <v>0.04</v>
      </c>
      <c r="D415">
        <v>95.182000000000002</v>
      </c>
      <c r="E415">
        <v>75.55</v>
      </c>
      <c r="F415">
        <v>175.34700000000001</v>
      </c>
      <c r="G415">
        <v>3.871</v>
      </c>
    </row>
    <row r="416" spans="1:9">
      <c r="B416">
        <v>8</v>
      </c>
      <c r="C416">
        <v>4.4999999999999998E-2</v>
      </c>
      <c r="D416">
        <v>103.47</v>
      </c>
      <c r="E416">
        <v>84.072999999999993</v>
      </c>
      <c r="F416">
        <v>195</v>
      </c>
      <c r="G416">
        <v>4.3550000000000004</v>
      </c>
    </row>
    <row r="417" spans="1:9">
      <c r="B417">
        <v>9</v>
      </c>
      <c r="C417">
        <v>4.1000000000000002E-2</v>
      </c>
      <c r="D417">
        <v>111.38200000000001</v>
      </c>
      <c r="E417">
        <v>93.896000000000001</v>
      </c>
      <c r="F417">
        <v>169.90600000000001</v>
      </c>
      <c r="G417">
        <v>3.9079999999999999</v>
      </c>
    </row>
    <row r="418" spans="1:9">
      <c r="B418">
        <v>10</v>
      </c>
      <c r="C418">
        <v>3.7999999999999999E-2</v>
      </c>
      <c r="D418">
        <v>108.566</v>
      </c>
      <c r="E418">
        <v>77.918999999999997</v>
      </c>
      <c r="F418">
        <v>216.68199999999999</v>
      </c>
      <c r="G418">
        <v>3.6230000000000002</v>
      </c>
    </row>
    <row r="419" spans="1:9">
      <c r="B419">
        <v>11</v>
      </c>
      <c r="C419">
        <v>3.4000000000000002E-2</v>
      </c>
      <c r="D419">
        <v>149.63</v>
      </c>
      <c r="E419">
        <v>123.301</v>
      </c>
      <c r="F419">
        <v>237.35599999999999</v>
      </c>
      <c r="G419">
        <v>3.266</v>
      </c>
    </row>
    <row r="420" spans="1:9">
      <c r="B420">
        <v>12</v>
      </c>
      <c r="C420">
        <v>0.05</v>
      </c>
      <c r="D420">
        <v>99.872</v>
      </c>
      <c r="E420">
        <v>76.661000000000001</v>
      </c>
      <c r="F420">
        <v>221.73599999999999</v>
      </c>
      <c r="G420">
        <v>4.8239999999999998</v>
      </c>
    </row>
    <row r="421" spans="1:9">
      <c r="H421" s="2">
        <f>AVERAGE(G409:G420)</f>
        <v>3.7306666666666661</v>
      </c>
      <c r="I421" s="2">
        <f>STDEV(G409:G420)</f>
        <v>0.6166760359648632</v>
      </c>
    </row>
    <row r="422" spans="1:9">
      <c r="A422" t="s">
        <v>17</v>
      </c>
      <c r="B422">
        <v>1</v>
      </c>
      <c r="C422">
        <v>0.06</v>
      </c>
      <c r="D422">
        <v>54.018000000000001</v>
      </c>
      <c r="E422">
        <v>41.860999999999997</v>
      </c>
      <c r="F422">
        <v>77.245999999999995</v>
      </c>
      <c r="G422">
        <v>5.7389999999999999</v>
      </c>
    </row>
    <row r="423" spans="1:9">
      <c r="B423">
        <v>2</v>
      </c>
      <c r="C423">
        <v>4.3999999999999997E-2</v>
      </c>
      <c r="D423">
        <v>85.343000000000004</v>
      </c>
      <c r="E423">
        <v>60.332999999999998</v>
      </c>
      <c r="F423">
        <v>224.334</v>
      </c>
      <c r="G423">
        <v>4.1950000000000003</v>
      </c>
    </row>
    <row r="424" spans="1:9">
      <c r="B424">
        <v>3</v>
      </c>
      <c r="C424">
        <v>5.8000000000000003E-2</v>
      </c>
      <c r="D424">
        <v>67.685000000000002</v>
      </c>
      <c r="E424">
        <v>50.115000000000002</v>
      </c>
      <c r="F424">
        <v>125.047</v>
      </c>
      <c r="G424">
        <v>5.5620000000000003</v>
      </c>
    </row>
    <row r="425" spans="1:9">
      <c r="B425">
        <v>4</v>
      </c>
      <c r="C425">
        <v>0.05</v>
      </c>
      <c r="D425">
        <v>82.793999999999997</v>
      </c>
      <c r="E425">
        <v>60.594000000000001</v>
      </c>
      <c r="F425">
        <v>189.68600000000001</v>
      </c>
      <c r="G425">
        <v>4.8220000000000001</v>
      </c>
    </row>
    <row r="426" spans="1:9">
      <c r="B426">
        <v>5</v>
      </c>
      <c r="C426">
        <v>5.5E-2</v>
      </c>
      <c r="D426">
        <v>124.21</v>
      </c>
      <c r="E426">
        <v>90.491</v>
      </c>
      <c r="F426">
        <v>204.41800000000001</v>
      </c>
      <c r="G426">
        <v>5.2519999999999998</v>
      </c>
    </row>
    <row r="427" spans="1:9">
      <c r="B427">
        <v>6</v>
      </c>
      <c r="C427">
        <v>5.6000000000000001E-2</v>
      </c>
      <c r="D427">
        <v>124.262</v>
      </c>
      <c r="E427">
        <v>89.066000000000003</v>
      </c>
      <c r="F427">
        <v>215.83099999999999</v>
      </c>
      <c r="G427">
        <v>5.3680000000000003</v>
      </c>
    </row>
    <row r="428" spans="1:9">
      <c r="B428">
        <v>7</v>
      </c>
      <c r="C428">
        <v>3.6999999999999998E-2</v>
      </c>
      <c r="D428">
        <v>132.202</v>
      </c>
      <c r="E428">
        <v>102.006</v>
      </c>
      <c r="F428">
        <v>218.672</v>
      </c>
      <c r="G428">
        <v>3.5430000000000001</v>
      </c>
    </row>
    <row r="429" spans="1:9">
      <c r="B429">
        <v>8</v>
      </c>
      <c r="C429">
        <v>3.7999999999999999E-2</v>
      </c>
      <c r="D429">
        <v>80.137</v>
      </c>
      <c r="E429">
        <v>58.860999999999997</v>
      </c>
      <c r="F429">
        <v>163.773</v>
      </c>
      <c r="G429">
        <v>3.6320000000000001</v>
      </c>
    </row>
    <row r="430" spans="1:9">
      <c r="B430">
        <v>9</v>
      </c>
      <c r="C430">
        <v>3.5999999999999997E-2</v>
      </c>
      <c r="D430">
        <v>83.84</v>
      </c>
      <c r="E430">
        <v>58.944000000000003</v>
      </c>
      <c r="F430">
        <v>228.988</v>
      </c>
      <c r="G430">
        <v>3.4580000000000002</v>
      </c>
    </row>
    <row r="431" spans="1:9">
      <c r="B431">
        <v>10</v>
      </c>
      <c r="C431">
        <v>4.2000000000000003E-2</v>
      </c>
      <c r="D431">
        <v>84.965000000000003</v>
      </c>
      <c r="E431">
        <v>64.197999999999993</v>
      </c>
      <c r="F431">
        <v>195.881</v>
      </c>
      <c r="G431">
        <v>3.9980000000000002</v>
      </c>
    </row>
    <row r="432" spans="1:9">
      <c r="H432" s="2">
        <f>AVERAGE(G422:G431)</f>
        <v>4.5568999999999997</v>
      </c>
      <c r="I432" s="2">
        <f>STDEV(G422:G431)</f>
        <v>0.8915197324419355</v>
      </c>
    </row>
    <row r="433" spans="1:9">
      <c r="A433" t="s">
        <v>18</v>
      </c>
      <c r="B433">
        <v>1</v>
      </c>
      <c r="C433">
        <v>8.0000000000000002E-3</v>
      </c>
      <c r="D433">
        <v>94.17</v>
      </c>
      <c r="E433">
        <v>78.308000000000007</v>
      </c>
      <c r="F433">
        <v>142.12700000000001</v>
      </c>
      <c r="G433">
        <v>0.80100000000000005</v>
      </c>
    </row>
    <row r="434" spans="1:9">
      <c r="B434">
        <v>2</v>
      </c>
      <c r="C434">
        <v>1.2E-2</v>
      </c>
      <c r="D434">
        <v>99.132999999999996</v>
      </c>
      <c r="E434">
        <v>79.667000000000002</v>
      </c>
      <c r="F434">
        <v>144</v>
      </c>
      <c r="G434">
        <v>1.1950000000000001</v>
      </c>
    </row>
    <row r="435" spans="1:9">
      <c r="B435">
        <v>3</v>
      </c>
      <c r="C435">
        <v>0.01</v>
      </c>
      <c r="D435">
        <v>97.644000000000005</v>
      </c>
      <c r="E435">
        <v>83.183999999999997</v>
      </c>
      <c r="F435">
        <v>124.327</v>
      </c>
      <c r="G435">
        <v>1.006</v>
      </c>
    </row>
    <row r="436" spans="1:9">
      <c r="B436">
        <v>4</v>
      </c>
      <c r="C436">
        <v>1.0999999999999999E-2</v>
      </c>
      <c r="D436">
        <v>173.00800000000001</v>
      </c>
      <c r="E436">
        <v>129.928</v>
      </c>
      <c r="F436">
        <v>231.667</v>
      </c>
      <c r="G436">
        <v>1.046</v>
      </c>
    </row>
    <row r="437" spans="1:9">
      <c r="B437">
        <v>5</v>
      </c>
      <c r="C437">
        <v>8.9999999999999993E-3</v>
      </c>
      <c r="D437">
        <v>154.60900000000001</v>
      </c>
      <c r="E437">
        <v>106.333</v>
      </c>
      <c r="F437">
        <v>227.30600000000001</v>
      </c>
      <c r="G437">
        <v>0.85099999999999998</v>
      </c>
    </row>
    <row r="438" spans="1:9">
      <c r="B438">
        <v>6</v>
      </c>
      <c r="C438">
        <v>1.2E-2</v>
      </c>
      <c r="D438">
        <v>129.303</v>
      </c>
      <c r="E438">
        <v>111.623</v>
      </c>
      <c r="F438">
        <v>153.708</v>
      </c>
      <c r="G438">
        <v>1.1200000000000001</v>
      </c>
    </row>
    <row r="439" spans="1:9">
      <c r="B439">
        <v>7</v>
      </c>
      <c r="C439">
        <v>1.2E-2</v>
      </c>
      <c r="D439">
        <v>120.83199999999999</v>
      </c>
      <c r="E439">
        <v>96.081000000000003</v>
      </c>
      <c r="F439">
        <v>155.87700000000001</v>
      </c>
      <c r="G439">
        <v>1.19</v>
      </c>
    </row>
    <row r="440" spans="1:9">
      <c r="B440">
        <v>8</v>
      </c>
      <c r="C440">
        <v>8.9999999999999993E-3</v>
      </c>
      <c r="D440">
        <v>121.155</v>
      </c>
      <c r="E440">
        <v>92.673000000000002</v>
      </c>
      <c r="F440">
        <v>145.03700000000001</v>
      </c>
      <c r="G440">
        <v>0.85199999999999998</v>
      </c>
    </row>
    <row r="441" spans="1:9">
      <c r="B441">
        <v>9</v>
      </c>
      <c r="C441">
        <v>7.0000000000000001E-3</v>
      </c>
      <c r="D441">
        <v>99.947999999999993</v>
      </c>
      <c r="E441">
        <v>91</v>
      </c>
      <c r="F441">
        <v>119.944</v>
      </c>
      <c r="G441">
        <v>0.68200000000000005</v>
      </c>
    </row>
    <row r="442" spans="1:9">
      <c r="B442">
        <v>10</v>
      </c>
      <c r="C442">
        <v>0.01</v>
      </c>
      <c r="D442">
        <v>131.86500000000001</v>
      </c>
      <c r="E442">
        <v>118.221</v>
      </c>
      <c r="F442">
        <v>150.959</v>
      </c>
      <c r="G442">
        <v>0.94099999999999995</v>
      </c>
    </row>
    <row r="443" spans="1:9">
      <c r="B443">
        <v>11</v>
      </c>
      <c r="C443">
        <v>1.0999999999999999E-2</v>
      </c>
      <c r="D443">
        <v>112.235</v>
      </c>
      <c r="E443">
        <v>98.994</v>
      </c>
      <c r="F443">
        <v>133.404</v>
      </c>
      <c r="G443">
        <v>1.04</v>
      </c>
    </row>
    <row r="444" spans="1:9">
      <c r="B444">
        <v>12</v>
      </c>
      <c r="C444">
        <v>1.2E-2</v>
      </c>
      <c r="D444">
        <v>108.125</v>
      </c>
      <c r="E444">
        <v>101</v>
      </c>
      <c r="F444">
        <v>115.196</v>
      </c>
      <c r="G444">
        <v>1.105</v>
      </c>
    </row>
    <row r="445" spans="1:9">
      <c r="H445" s="2">
        <f>AVERAGE(G433:G444)</f>
        <v>0.98575000000000002</v>
      </c>
      <c r="I445" s="2">
        <f>STDEV(G433:G444)</f>
        <v>0.16213805845636628</v>
      </c>
    </row>
    <row r="446" spans="1:9">
      <c r="A446" t="s">
        <v>19</v>
      </c>
      <c r="B446">
        <v>1</v>
      </c>
      <c r="C446">
        <v>1.0999999999999999E-2</v>
      </c>
      <c r="D446">
        <v>89.962999999999994</v>
      </c>
      <c r="E446">
        <v>76.040000000000006</v>
      </c>
      <c r="F446">
        <v>107.765</v>
      </c>
      <c r="G446">
        <v>1.0409999999999999</v>
      </c>
    </row>
    <row r="447" spans="1:9">
      <c r="B447">
        <v>2</v>
      </c>
      <c r="C447">
        <v>1.0999999999999999E-2</v>
      </c>
      <c r="D447">
        <v>99.405000000000001</v>
      </c>
      <c r="E447">
        <v>89.667000000000002</v>
      </c>
      <c r="F447">
        <v>124.471</v>
      </c>
      <c r="G447">
        <v>1.016</v>
      </c>
    </row>
    <row r="448" spans="1:9">
      <c r="B448">
        <v>3</v>
      </c>
      <c r="C448">
        <v>8.9999999999999993E-3</v>
      </c>
      <c r="D448">
        <v>125.788</v>
      </c>
      <c r="E448">
        <v>99.293000000000006</v>
      </c>
      <c r="F448">
        <v>163.91900000000001</v>
      </c>
      <c r="G448">
        <v>0.86</v>
      </c>
    </row>
    <row r="449" spans="1:9">
      <c r="B449">
        <v>4</v>
      </c>
      <c r="C449">
        <v>0.01</v>
      </c>
      <c r="D449">
        <v>110.193</v>
      </c>
      <c r="E449">
        <v>95</v>
      </c>
      <c r="F449">
        <v>126.517</v>
      </c>
      <c r="G449">
        <v>0.92100000000000004</v>
      </c>
    </row>
    <row r="450" spans="1:9">
      <c r="B450">
        <v>5</v>
      </c>
      <c r="C450">
        <v>5.0000000000000001E-3</v>
      </c>
      <c r="D450">
        <v>149.208</v>
      </c>
      <c r="E450">
        <v>101</v>
      </c>
      <c r="F450">
        <v>203.333</v>
      </c>
      <c r="G450">
        <v>0.5</v>
      </c>
    </row>
    <row r="451" spans="1:9">
      <c r="B451">
        <v>6</v>
      </c>
      <c r="C451">
        <v>8.9999999999999993E-3</v>
      </c>
      <c r="D451">
        <v>137.11199999999999</v>
      </c>
      <c r="E451">
        <v>122.801</v>
      </c>
      <c r="F451">
        <v>207.173</v>
      </c>
      <c r="G451">
        <v>0.82499999999999996</v>
      </c>
    </row>
    <row r="452" spans="1:9">
      <c r="B452">
        <v>7</v>
      </c>
      <c r="C452">
        <v>1.0999999999999999E-2</v>
      </c>
      <c r="D452">
        <v>118.105</v>
      </c>
      <c r="E452">
        <v>104.267</v>
      </c>
      <c r="F452">
        <v>138.286</v>
      </c>
      <c r="G452">
        <v>1.0820000000000001</v>
      </c>
    </row>
    <row r="453" spans="1:9">
      <c r="B453">
        <v>8</v>
      </c>
      <c r="C453">
        <v>7.0000000000000001E-3</v>
      </c>
      <c r="D453">
        <v>106.212</v>
      </c>
      <c r="E453">
        <v>94.259</v>
      </c>
      <c r="F453">
        <v>130.75800000000001</v>
      </c>
      <c r="G453">
        <v>0.69799999999999995</v>
      </c>
    </row>
    <row r="454" spans="1:9">
      <c r="H454" s="2">
        <f>AVERAGE(G446:G453)</f>
        <v>0.86787499999999995</v>
      </c>
      <c r="I454" s="2">
        <f>STDEV(G446:G453)</f>
        <v>0.19518301850900294</v>
      </c>
    </row>
    <row r="455" spans="1:9">
      <c r="A455" t="s">
        <v>20</v>
      </c>
      <c r="B455">
        <v>1</v>
      </c>
      <c r="C455">
        <v>1.4999999999999999E-2</v>
      </c>
      <c r="D455">
        <v>93.921000000000006</v>
      </c>
      <c r="E455">
        <v>79.92</v>
      </c>
      <c r="F455">
        <v>157.76400000000001</v>
      </c>
      <c r="G455">
        <v>1.45</v>
      </c>
    </row>
    <row r="456" spans="1:9">
      <c r="B456">
        <v>2</v>
      </c>
      <c r="C456">
        <v>1.6E-2</v>
      </c>
      <c r="D456">
        <v>122.03100000000001</v>
      </c>
      <c r="E456">
        <v>98.344999999999999</v>
      </c>
      <c r="F456">
        <v>148.529</v>
      </c>
      <c r="G456">
        <v>1.5780000000000001</v>
      </c>
    </row>
    <row r="457" spans="1:9">
      <c r="B457">
        <v>3</v>
      </c>
      <c r="C457">
        <v>2.5999999999999999E-2</v>
      </c>
      <c r="D457">
        <v>117.642</v>
      </c>
      <c r="E457">
        <v>91.850999999999999</v>
      </c>
      <c r="F457">
        <v>239.52</v>
      </c>
      <c r="G457">
        <v>2.5289999999999999</v>
      </c>
    </row>
    <row r="458" spans="1:9">
      <c r="B458">
        <v>4</v>
      </c>
      <c r="C458">
        <v>2.7E-2</v>
      </c>
      <c r="D458">
        <v>102.56100000000001</v>
      </c>
      <c r="E458">
        <v>88.262</v>
      </c>
      <c r="F458">
        <v>232.11799999999999</v>
      </c>
      <c r="G458">
        <v>2.5569999999999999</v>
      </c>
    </row>
    <row r="459" spans="1:9">
      <c r="B459">
        <v>5</v>
      </c>
      <c r="C459">
        <v>2.1999999999999999E-2</v>
      </c>
      <c r="D459">
        <v>97.182000000000002</v>
      </c>
      <c r="E459">
        <v>86.064999999999998</v>
      </c>
      <c r="F459">
        <v>171.72800000000001</v>
      </c>
      <c r="G459">
        <v>2.1139999999999999</v>
      </c>
    </row>
    <row r="460" spans="1:9">
      <c r="B460">
        <v>6</v>
      </c>
      <c r="C460">
        <v>2.5999999999999999E-2</v>
      </c>
      <c r="D460">
        <v>104.65300000000001</v>
      </c>
      <c r="E460">
        <v>93.183000000000007</v>
      </c>
      <c r="F460">
        <v>157.691</v>
      </c>
      <c r="G460">
        <v>2.4729999999999999</v>
      </c>
    </row>
    <row r="461" spans="1:9">
      <c r="B461">
        <v>7</v>
      </c>
      <c r="C461">
        <v>1.9E-2</v>
      </c>
      <c r="D461">
        <v>121.35599999999999</v>
      </c>
      <c r="E461">
        <v>97.203000000000003</v>
      </c>
      <c r="F461">
        <v>159.387</v>
      </c>
      <c r="G461">
        <v>1.794</v>
      </c>
    </row>
    <row r="462" spans="1:9">
      <c r="B462">
        <v>8</v>
      </c>
      <c r="C462">
        <v>1.9E-2</v>
      </c>
      <c r="D462">
        <v>154.58099999999999</v>
      </c>
      <c r="E462">
        <v>125.295</v>
      </c>
      <c r="F462">
        <v>235.626</v>
      </c>
      <c r="G462">
        <v>1.8560000000000001</v>
      </c>
    </row>
    <row r="463" spans="1:9">
      <c r="H463" s="2">
        <f>AVERAGE(G455:G462)</f>
        <v>2.0438750000000003</v>
      </c>
      <c r="I463" s="2">
        <f>STDEV(G455:G462)</f>
        <v>0.43999527189017967</v>
      </c>
    </row>
    <row r="464" spans="1:9">
      <c r="A464" t="s">
        <v>21</v>
      </c>
      <c r="B464">
        <v>1</v>
      </c>
      <c r="C464">
        <v>5.2999999999999999E-2</v>
      </c>
      <c r="D464">
        <v>68.411000000000001</v>
      </c>
      <c r="E464">
        <v>54.463999999999999</v>
      </c>
      <c r="F464">
        <v>130.67699999999999</v>
      </c>
      <c r="G464">
        <v>5.1109999999999998</v>
      </c>
    </row>
    <row r="465" spans="1:9">
      <c r="B465">
        <v>2</v>
      </c>
      <c r="C465">
        <v>0.04</v>
      </c>
      <c r="D465">
        <v>116.053</v>
      </c>
      <c r="E465">
        <v>91.722999999999999</v>
      </c>
      <c r="F465">
        <v>205.51300000000001</v>
      </c>
      <c r="G465">
        <v>3.8130000000000002</v>
      </c>
    </row>
    <row r="466" spans="1:9">
      <c r="B466">
        <v>3</v>
      </c>
      <c r="C466">
        <v>4.8000000000000001E-2</v>
      </c>
      <c r="D466">
        <v>81.622</v>
      </c>
      <c r="E466">
        <v>70.644000000000005</v>
      </c>
      <c r="F466">
        <v>188.54900000000001</v>
      </c>
      <c r="G466">
        <v>4.5890000000000004</v>
      </c>
    </row>
    <row r="467" spans="1:9">
      <c r="B467">
        <v>4</v>
      </c>
      <c r="C467">
        <v>0.03</v>
      </c>
      <c r="D467">
        <v>106.411</v>
      </c>
      <c r="E467">
        <v>78.667000000000002</v>
      </c>
      <c r="F467">
        <v>202.589</v>
      </c>
      <c r="G467">
        <v>2.9319999999999999</v>
      </c>
    </row>
    <row r="468" spans="1:9">
      <c r="B468">
        <v>5</v>
      </c>
      <c r="C468">
        <v>4.8000000000000001E-2</v>
      </c>
      <c r="D468">
        <v>100.583</v>
      </c>
      <c r="E468">
        <v>73.667000000000002</v>
      </c>
      <c r="F468">
        <v>203.845</v>
      </c>
      <c r="G468">
        <v>4.609</v>
      </c>
    </row>
    <row r="469" spans="1:9">
      <c r="B469">
        <v>6</v>
      </c>
      <c r="C469">
        <v>5.8000000000000003E-2</v>
      </c>
      <c r="D469">
        <v>112.319</v>
      </c>
      <c r="E469">
        <v>69.769000000000005</v>
      </c>
      <c r="F469">
        <v>231.28800000000001</v>
      </c>
      <c r="G469">
        <v>5.6230000000000002</v>
      </c>
    </row>
    <row r="470" spans="1:9">
      <c r="B470">
        <v>7</v>
      </c>
      <c r="C470">
        <v>5.3999999999999999E-2</v>
      </c>
      <c r="D470">
        <v>97.881</v>
      </c>
      <c r="E470">
        <v>76.332999999999998</v>
      </c>
      <c r="F470">
        <v>237.529</v>
      </c>
      <c r="G470">
        <v>5.2240000000000002</v>
      </c>
    </row>
    <row r="471" spans="1:9">
      <c r="B471">
        <v>8</v>
      </c>
      <c r="C471">
        <v>3.7999999999999999E-2</v>
      </c>
      <c r="D471">
        <v>90.793000000000006</v>
      </c>
      <c r="E471">
        <v>75.575999999999993</v>
      </c>
      <c r="F471">
        <v>148.79599999999999</v>
      </c>
      <c r="G471">
        <v>3.6059999999999999</v>
      </c>
    </row>
    <row r="472" spans="1:9">
      <c r="B472">
        <v>9</v>
      </c>
      <c r="C472">
        <v>2.7E-2</v>
      </c>
      <c r="D472">
        <v>100.506</v>
      </c>
      <c r="E472">
        <v>87.509</v>
      </c>
      <c r="F472">
        <v>159.76400000000001</v>
      </c>
      <c r="G472">
        <v>2.5960000000000001</v>
      </c>
    </row>
    <row r="473" spans="1:9">
      <c r="B473">
        <v>10</v>
      </c>
      <c r="C473">
        <v>4.2000000000000003E-2</v>
      </c>
      <c r="D473">
        <v>84.231999999999999</v>
      </c>
      <c r="E473">
        <v>69.667000000000002</v>
      </c>
      <c r="F473">
        <v>120.413</v>
      </c>
      <c r="G473">
        <v>4.0510000000000002</v>
      </c>
    </row>
    <row r="474" spans="1:9">
      <c r="B474">
        <v>11</v>
      </c>
      <c r="C474">
        <v>5.1999999999999998E-2</v>
      </c>
      <c r="D474">
        <v>109.07599999999999</v>
      </c>
      <c r="E474">
        <v>76.971000000000004</v>
      </c>
      <c r="F474">
        <v>232.173</v>
      </c>
      <c r="G474">
        <v>4.9539999999999997</v>
      </c>
    </row>
    <row r="475" spans="1:9">
      <c r="B475">
        <v>12</v>
      </c>
      <c r="C475">
        <v>4.9000000000000002E-2</v>
      </c>
      <c r="D475">
        <v>86.311999999999998</v>
      </c>
      <c r="E475">
        <v>69.024000000000001</v>
      </c>
      <c r="F475">
        <v>131.274</v>
      </c>
      <c r="G475">
        <v>4.7539999999999996</v>
      </c>
    </row>
    <row r="476" spans="1:9">
      <c r="H476" s="2">
        <f>AVERAGE(G464:G475)</f>
        <v>4.3218333333333341</v>
      </c>
      <c r="I476" s="2">
        <f>STDEV(G464:G475)</f>
        <v>0.9354039315458883</v>
      </c>
    </row>
    <row r="477" spans="1:9">
      <c r="A477" t="s">
        <v>22</v>
      </c>
      <c r="B477">
        <v>1</v>
      </c>
      <c r="C477">
        <v>5.3999999999999999E-2</v>
      </c>
      <c r="D477">
        <v>58.62</v>
      </c>
      <c r="E477">
        <v>50.029000000000003</v>
      </c>
      <c r="F477">
        <v>88.667000000000002</v>
      </c>
      <c r="G477">
        <v>5.1479999999999997</v>
      </c>
    </row>
    <row r="478" spans="1:9">
      <c r="B478">
        <v>2</v>
      </c>
      <c r="C478">
        <v>4.3999999999999997E-2</v>
      </c>
      <c r="D478">
        <v>65.126000000000005</v>
      </c>
      <c r="E478">
        <v>51.972000000000001</v>
      </c>
      <c r="F478">
        <v>98.403000000000006</v>
      </c>
      <c r="G478">
        <v>4.2480000000000002</v>
      </c>
    </row>
    <row r="479" spans="1:9">
      <c r="B479">
        <v>3</v>
      </c>
      <c r="C479">
        <v>4.5999999999999999E-2</v>
      </c>
      <c r="D479">
        <v>77.316999999999993</v>
      </c>
      <c r="E479">
        <v>56.131</v>
      </c>
      <c r="F479">
        <v>176.667</v>
      </c>
      <c r="G479">
        <v>4.3780000000000001</v>
      </c>
    </row>
    <row r="480" spans="1:9">
      <c r="B480">
        <v>4</v>
      </c>
      <c r="C480">
        <v>0.05</v>
      </c>
      <c r="D480">
        <v>67.792000000000002</v>
      </c>
      <c r="E480">
        <v>56.206000000000003</v>
      </c>
      <c r="F480">
        <v>104.011</v>
      </c>
      <c r="G480">
        <v>4.7779999999999996</v>
      </c>
    </row>
    <row r="481" spans="1:9">
      <c r="B481">
        <v>5</v>
      </c>
      <c r="C481">
        <v>4.2000000000000003E-2</v>
      </c>
      <c r="D481">
        <v>71.244</v>
      </c>
      <c r="E481">
        <v>50.408999999999999</v>
      </c>
      <c r="F481">
        <v>187.262</v>
      </c>
      <c r="G481">
        <v>4.0430000000000001</v>
      </c>
    </row>
    <row r="482" spans="1:9">
      <c r="B482">
        <v>6</v>
      </c>
      <c r="C482">
        <v>4.5999999999999999E-2</v>
      </c>
      <c r="D482">
        <v>72.518000000000001</v>
      </c>
      <c r="E482">
        <v>59.073999999999998</v>
      </c>
      <c r="F482">
        <v>120.69799999999999</v>
      </c>
      <c r="G482">
        <v>4.3890000000000002</v>
      </c>
    </row>
    <row r="483" spans="1:9">
      <c r="B483">
        <v>7</v>
      </c>
      <c r="C483">
        <v>3.6999999999999998E-2</v>
      </c>
      <c r="D483">
        <v>94.647000000000006</v>
      </c>
      <c r="E483">
        <v>61.267000000000003</v>
      </c>
      <c r="F483">
        <v>198.226</v>
      </c>
      <c r="G483">
        <v>3.5539999999999998</v>
      </c>
    </row>
    <row r="484" spans="1:9">
      <c r="B484">
        <v>8</v>
      </c>
      <c r="C484">
        <v>4.3999999999999997E-2</v>
      </c>
      <c r="D484">
        <v>88.516000000000005</v>
      </c>
      <c r="E484">
        <v>68.507999999999996</v>
      </c>
      <c r="F484">
        <v>171.14699999999999</v>
      </c>
      <c r="G484">
        <v>4.2060000000000004</v>
      </c>
    </row>
    <row r="485" spans="1:9">
      <c r="B485">
        <v>9</v>
      </c>
      <c r="C485">
        <v>3.5000000000000003E-2</v>
      </c>
      <c r="D485">
        <v>95.224999999999994</v>
      </c>
      <c r="E485">
        <v>75.760000000000005</v>
      </c>
      <c r="F485">
        <v>139.631</v>
      </c>
      <c r="G485">
        <v>3.4129999999999998</v>
      </c>
    </row>
    <row r="486" spans="1:9">
      <c r="B486">
        <v>10</v>
      </c>
      <c r="C486">
        <v>4.8000000000000001E-2</v>
      </c>
      <c r="D486">
        <v>128.477</v>
      </c>
      <c r="E486">
        <v>97.180999999999997</v>
      </c>
      <c r="F486">
        <v>236</v>
      </c>
      <c r="G486">
        <v>4.6150000000000002</v>
      </c>
    </row>
    <row r="487" spans="1:9">
      <c r="B487">
        <v>11</v>
      </c>
      <c r="C487">
        <v>3.3000000000000002E-2</v>
      </c>
      <c r="D487">
        <v>94.358000000000004</v>
      </c>
      <c r="E487">
        <v>80.022000000000006</v>
      </c>
      <c r="F487">
        <v>121.821</v>
      </c>
      <c r="G487">
        <v>3.17</v>
      </c>
    </row>
    <row r="488" spans="1:9">
      <c r="B488">
        <v>12</v>
      </c>
      <c r="C488">
        <v>0.05</v>
      </c>
      <c r="D488">
        <v>92.259</v>
      </c>
      <c r="E488">
        <v>67.418000000000006</v>
      </c>
      <c r="F488">
        <v>140.40600000000001</v>
      </c>
      <c r="G488">
        <v>4.8479999999999999</v>
      </c>
    </row>
    <row r="489" spans="1:9">
      <c r="H489" s="2">
        <f>AVERAGE(G477:G488)</f>
        <v>4.2324999999999999</v>
      </c>
      <c r="I489" s="2">
        <f>STDEV(G477:G488)</f>
        <v>0.60334077510897077</v>
      </c>
    </row>
    <row r="490" spans="1:9">
      <c r="A490" t="s">
        <v>23</v>
      </c>
      <c r="B490">
        <v>1</v>
      </c>
      <c r="C490">
        <v>4.4999999999999998E-2</v>
      </c>
      <c r="D490">
        <v>51.707000000000001</v>
      </c>
      <c r="E490">
        <v>44.204000000000001</v>
      </c>
      <c r="F490">
        <v>86.963999999999999</v>
      </c>
      <c r="G490">
        <v>4.351</v>
      </c>
    </row>
    <row r="491" spans="1:9">
      <c r="B491">
        <v>2</v>
      </c>
      <c r="C491">
        <v>3.4000000000000002E-2</v>
      </c>
      <c r="D491">
        <v>52.636000000000003</v>
      </c>
      <c r="E491">
        <v>43.667000000000002</v>
      </c>
      <c r="F491">
        <v>137.10400000000001</v>
      </c>
      <c r="G491">
        <v>3.2440000000000002</v>
      </c>
    </row>
    <row r="492" spans="1:9">
      <c r="B492">
        <v>3</v>
      </c>
      <c r="C492">
        <v>3.9E-2</v>
      </c>
      <c r="D492">
        <v>71.018000000000001</v>
      </c>
      <c r="E492">
        <v>52.457000000000001</v>
      </c>
      <c r="F492">
        <v>161.023</v>
      </c>
      <c r="G492">
        <v>3.766</v>
      </c>
    </row>
    <row r="493" spans="1:9">
      <c r="B493">
        <v>4</v>
      </c>
      <c r="C493">
        <v>5.2999999999999999E-2</v>
      </c>
      <c r="D493">
        <v>68.245999999999995</v>
      </c>
      <c r="E493">
        <v>51.143999999999998</v>
      </c>
      <c r="F493">
        <v>113.333</v>
      </c>
      <c r="G493">
        <v>5.0839999999999996</v>
      </c>
    </row>
    <row r="494" spans="1:9">
      <c r="B494">
        <v>5</v>
      </c>
      <c r="C494">
        <v>2.7E-2</v>
      </c>
      <c r="D494">
        <v>83.14</v>
      </c>
      <c r="E494">
        <v>66.921000000000006</v>
      </c>
      <c r="F494">
        <v>123.044</v>
      </c>
      <c r="G494">
        <v>2.581</v>
      </c>
    </row>
    <row r="495" spans="1:9">
      <c r="B495">
        <v>6</v>
      </c>
      <c r="C495">
        <v>3.5999999999999997E-2</v>
      </c>
      <c r="D495">
        <v>75.533000000000001</v>
      </c>
      <c r="E495">
        <v>58.517000000000003</v>
      </c>
      <c r="F495">
        <v>125.422</v>
      </c>
      <c r="G495">
        <v>3.43</v>
      </c>
    </row>
    <row r="496" spans="1:9">
      <c r="B496">
        <v>7</v>
      </c>
      <c r="C496">
        <v>4.2999999999999997E-2</v>
      </c>
      <c r="D496">
        <v>83.263000000000005</v>
      </c>
      <c r="E496">
        <v>68.631</v>
      </c>
      <c r="F496">
        <v>145.29</v>
      </c>
      <c r="G496">
        <v>4.1749999999999998</v>
      </c>
    </row>
    <row r="497" spans="1:12">
      <c r="B497">
        <v>8</v>
      </c>
      <c r="C497">
        <v>3.7999999999999999E-2</v>
      </c>
      <c r="D497">
        <v>84.933000000000007</v>
      </c>
      <c r="E497">
        <v>65.896000000000001</v>
      </c>
      <c r="F497">
        <v>176.6</v>
      </c>
      <c r="G497">
        <v>3.6560000000000001</v>
      </c>
    </row>
    <row r="498" spans="1:12">
      <c r="B498">
        <v>9</v>
      </c>
      <c r="C498">
        <v>0.04</v>
      </c>
      <c r="D498">
        <v>93.483999999999995</v>
      </c>
      <c r="E498">
        <v>72.649000000000001</v>
      </c>
      <c r="F498">
        <v>194.173</v>
      </c>
      <c r="G498">
        <v>3.8820000000000001</v>
      </c>
    </row>
    <row r="499" spans="1:12">
      <c r="B499">
        <v>10</v>
      </c>
      <c r="C499">
        <v>4.4999999999999998E-2</v>
      </c>
      <c r="D499">
        <v>86.122</v>
      </c>
      <c r="E499">
        <v>66</v>
      </c>
      <c r="F499">
        <v>192.369</v>
      </c>
      <c r="G499">
        <v>4.3259999999999996</v>
      </c>
    </row>
    <row r="500" spans="1:12">
      <c r="B500">
        <v>11</v>
      </c>
      <c r="C500">
        <v>4.2000000000000003E-2</v>
      </c>
      <c r="D500">
        <v>94.927999999999997</v>
      </c>
      <c r="E500">
        <v>68.36</v>
      </c>
      <c r="F500">
        <v>208.27</v>
      </c>
      <c r="G500">
        <v>4.0149999999999997</v>
      </c>
    </row>
    <row r="501" spans="1:12">
      <c r="B501">
        <v>12</v>
      </c>
      <c r="C501">
        <v>4.2999999999999997E-2</v>
      </c>
      <c r="D501">
        <v>72.206000000000003</v>
      </c>
      <c r="E501">
        <v>57</v>
      </c>
      <c r="F501">
        <v>104.58499999999999</v>
      </c>
      <c r="G501">
        <v>4.1470000000000002</v>
      </c>
    </row>
    <row r="502" spans="1:12">
      <c r="H502" s="2">
        <f>AVERAGE(G490:G501)</f>
        <v>3.8880833333333329</v>
      </c>
      <c r="I502" s="2">
        <f>STDEV(G490:G501)</f>
        <v>0.6327214608101247</v>
      </c>
    </row>
    <row r="503" spans="1:12">
      <c r="A503" t="s">
        <v>24</v>
      </c>
      <c r="B503">
        <v>1</v>
      </c>
      <c r="C503">
        <v>4.7E-2</v>
      </c>
      <c r="D503">
        <v>62.942999999999998</v>
      </c>
      <c r="E503">
        <v>49.04</v>
      </c>
      <c r="F503">
        <v>107.562</v>
      </c>
      <c r="G503">
        <v>4.5570000000000004</v>
      </c>
    </row>
    <row r="504" spans="1:12">
      <c r="B504">
        <v>2</v>
      </c>
      <c r="C504">
        <v>3.5999999999999997E-2</v>
      </c>
      <c r="D504">
        <v>63.841999999999999</v>
      </c>
      <c r="E504">
        <v>57.417000000000002</v>
      </c>
      <c r="F504">
        <v>83.587999999999994</v>
      </c>
      <c r="G504">
        <v>3.4729999999999999</v>
      </c>
    </row>
    <row r="505" spans="1:12">
      <c r="B505">
        <v>3</v>
      </c>
      <c r="C505">
        <v>4.3999999999999997E-2</v>
      </c>
      <c r="D505">
        <v>73.122</v>
      </c>
      <c r="E505">
        <v>61.09</v>
      </c>
      <c r="F505">
        <v>225.05699999999999</v>
      </c>
      <c r="G505">
        <v>4.1909999999999998</v>
      </c>
    </row>
    <row r="506" spans="1:12">
      <c r="B506">
        <v>4</v>
      </c>
      <c r="C506">
        <v>2.5999999999999999E-2</v>
      </c>
      <c r="D506">
        <v>78.625</v>
      </c>
      <c r="E506">
        <v>60.731999999999999</v>
      </c>
      <c r="F506">
        <v>114.568</v>
      </c>
      <c r="G506">
        <v>2.4969999999999999</v>
      </c>
    </row>
    <row r="507" spans="1:12">
      <c r="B507">
        <v>5</v>
      </c>
      <c r="C507">
        <v>4.9000000000000002E-2</v>
      </c>
      <c r="D507">
        <v>79.858000000000004</v>
      </c>
      <c r="E507">
        <v>65.867000000000004</v>
      </c>
      <c r="F507">
        <v>108.05800000000001</v>
      </c>
      <c r="G507">
        <v>4.7279999999999998</v>
      </c>
      <c r="K507">
        <f>AVERAGE(G503:G564)</f>
        <v>4.1270701754385986</v>
      </c>
      <c r="L507">
        <f>STDEV(G503:G564)</f>
        <v>0.82856646555638391</v>
      </c>
    </row>
    <row r="508" spans="1:12">
      <c r="B508">
        <v>6</v>
      </c>
      <c r="C508">
        <v>0.03</v>
      </c>
      <c r="D508">
        <v>85.561000000000007</v>
      </c>
      <c r="E508">
        <v>62.433999999999997</v>
      </c>
      <c r="F508">
        <v>188.16900000000001</v>
      </c>
      <c r="G508">
        <v>2.88</v>
      </c>
    </row>
    <row r="509" spans="1:12">
      <c r="B509">
        <v>7</v>
      </c>
      <c r="C509">
        <v>3.9E-2</v>
      </c>
      <c r="D509">
        <v>113.057</v>
      </c>
      <c r="E509">
        <v>90.475999999999999</v>
      </c>
      <c r="F509">
        <v>232.85499999999999</v>
      </c>
      <c r="G509">
        <v>3.742</v>
      </c>
    </row>
    <row r="510" spans="1:12">
      <c r="B510">
        <v>8</v>
      </c>
      <c r="C510">
        <v>4.3999999999999997E-2</v>
      </c>
      <c r="D510">
        <v>89.81</v>
      </c>
      <c r="E510">
        <v>68.260000000000005</v>
      </c>
      <c r="F510">
        <v>179.98699999999999</v>
      </c>
      <c r="G510">
        <v>4.2220000000000004</v>
      </c>
    </row>
    <row r="511" spans="1:12">
      <c r="B511">
        <v>9</v>
      </c>
      <c r="C511">
        <v>4.5999999999999999E-2</v>
      </c>
      <c r="D511">
        <v>86.522999999999996</v>
      </c>
      <c r="E511">
        <v>66.667000000000002</v>
      </c>
      <c r="F511">
        <v>227.881</v>
      </c>
      <c r="G511">
        <v>4.3780000000000001</v>
      </c>
    </row>
    <row r="512" spans="1:12">
      <c r="B512">
        <v>10</v>
      </c>
      <c r="C512">
        <v>3.6999999999999998E-2</v>
      </c>
      <c r="D512">
        <v>81.659000000000006</v>
      </c>
      <c r="E512">
        <v>62.546999999999997</v>
      </c>
      <c r="F512">
        <v>130</v>
      </c>
      <c r="G512">
        <v>3.5190000000000001</v>
      </c>
    </row>
    <row r="513" spans="1:9">
      <c r="B513">
        <v>11</v>
      </c>
      <c r="C513">
        <v>4.7E-2</v>
      </c>
      <c r="D513">
        <v>84.185000000000002</v>
      </c>
      <c r="E513">
        <v>65.337000000000003</v>
      </c>
      <c r="F513">
        <v>202.398</v>
      </c>
      <c r="G513">
        <v>4.4790000000000001</v>
      </c>
    </row>
    <row r="514" spans="1:9">
      <c r="B514">
        <v>12</v>
      </c>
      <c r="C514">
        <v>0.05</v>
      </c>
      <c r="D514">
        <v>85.010999999999996</v>
      </c>
      <c r="E514">
        <v>59.720999999999997</v>
      </c>
      <c r="F514">
        <v>154.48099999999999</v>
      </c>
      <c r="G514">
        <v>4.8040000000000003</v>
      </c>
    </row>
    <row r="515" spans="1:9">
      <c r="H515" s="2">
        <f>AVERAGE(G503:G514)</f>
        <v>3.9558333333333331</v>
      </c>
      <c r="I515" s="2">
        <f>STDEV(G503:G514)</f>
        <v>0.73918835505060954</v>
      </c>
    </row>
    <row r="516" spans="1:9">
      <c r="A516" t="s">
        <v>25</v>
      </c>
      <c r="B516">
        <v>1</v>
      </c>
      <c r="C516">
        <v>3.7999999999999999E-2</v>
      </c>
      <c r="D516">
        <v>108.524</v>
      </c>
      <c r="E516">
        <v>78.114000000000004</v>
      </c>
      <c r="F516">
        <v>241.953</v>
      </c>
      <c r="G516">
        <v>3.64</v>
      </c>
    </row>
    <row r="517" spans="1:9">
      <c r="B517">
        <v>2</v>
      </c>
      <c r="C517">
        <v>4.7E-2</v>
      </c>
      <c r="D517">
        <v>81.581000000000003</v>
      </c>
      <c r="E517">
        <v>52.377000000000002</v>
      </c>
      <c r="F517">
        <v>251.46199999999999</v>
      </c>
      <c r="G517">
        <v>4.524</v>
      </c>
    </row>
    <row r="518" spans="1:9">
      <c r="B518">
        <v>3</v>
      </c>
      <c r="C518">
        <v>4.2999999999999997E-2</v>
      </c>
      <c r="D518">
        <v>94.863</v>
      </c>
      <c r="E518">
        <v>64.635000000000005</v>
      </c>
      <c r="F518">
        <v>212.59399999999999</v>
      </c>
      <c r="G518">
        <v>4.1230000000000002</v>
      </c>
    </row>
    <row r="519" spans="1:9">
      <c r="B519">
        <v>4</v>
      </c>
      <c r="C519">
        <v>4.7E-2</v>
      </c>
      <c r="D519">
        <v>76.397000000000006</v>
      </c>
      <c r="E519">
        <v>70.063000000000002</v>
      </c>
      <c r="F519">
        <v>156.613</v>
      </c>
      <c r="G519">
        <v>4.4740000000000002</v>
      </c>
    </row>
    <row r="520" spans="1:9">
      <c r="B520">
        <v>5</v>
      </c>
      <c r="C520">
        <v>3.3000000000000002E-2</v>
      </c>
      <c r="D520">
        <v>85.128</v>
      </c>
      <c r="E520">
        <v>66.055000000000007</v>
      </c>
      <c r="F520">
        <v>115.411</v>
      </c>
      <c r="G520">
        <v>3.1640000000000001</v>
      </c>
    </row>
    <row r="521" spans="1:9">
      <c r="B521">
        <v>6</v>
      </c>
      <c r="C521">
        <v>3.5999999999999997E-2</v>
      </c>
      <c r="D521">
        <v>91.192999999999998</v>
      </c>
      <c r="E521">
        <v>77.216999999999999</v>
      </c>
      <c r="F521">
        <v>189.93199999999999</v>
      </c>
      <c r="G521">
        <v>3.4950000000000001</v>
      </c>
    </row>
    <row r="522" spans="1:9">
      <c r="B522">
        <v>7</v>
      </c>
      <c r="C522">
        <v>3.3000000000000002E-2</v>
      </c>
      <c r="D522">
        <v>93.692999999999998</v>
      </c>
      <c r="E522">
        <v>76.622</v>
      </c>
      <c r="F522">
        <v>120.07299999999999</v>
      </c>
      <c r="G522">
        <v>3.17</v>
      </c>
    </row>
    <row r="523" spans="1:9">
      <c r="B523">
        <v>8</v>
      </c>
      <c r="C523">
        <v>4.2000000000000003E-2</v>
      </c>
      <c r="D523">
        <v>95.293999999999997</v>
      </c>
      <c r="E523">
        <v>70.686999999999998</v>
      </c>
      <c r="F523">
        <v>128.315</v>
      </c>
      <c r="G523">
        <v>4.0570000000000004</v>
      </c>
    </row>
    <row r="524" spans="1:9">
      <c r="B524">
        <v>9</v>
      </c>
      <c r="C524">
        <v>3.7999999999999999E-2</v>
      </c>
      <c r="D524">
        <v>105.97499999999999</v>
      </c>
      <c r="E524">
        <v>68.168000000000006</v>
      </c>
      <c r="F524">
        <v>203.876</v>
      </c>
      <c r="G524">
        <v>3.6120000000000001</v>
      </c>
    </row>
    <row r="525" spans="1:9">
      <c r="H525" s="2">
        <f>AVERAGE(G516:G524)</f>
        <v>3.8065555555555566</v>
      </c>
      <c r="I525" s="2">
        <f>STDEV(G516:G524)</f>
        <v>0.5128118834209785</v>
      </c>
    </row>
    <row r="526" spans="1:9">
      <c r="A526" t="s">
        <v>26</v>
      </c>
      <c r="B526">
        <v>1</v>
      </c>
      <c r="C526">
        <v>0.04</v>
      </c>
      <c r="D526">
        <v>66.069000000000003</v>
      </c>
      <c r="E526">
        <v>53.726999999999997</v>
      </c>
      <c r="F526">
        <v>127.80200000000001</v>
      </c>
      <c r="G526">
        <v>3.8860000000000001</v>
      </c>
    </row>
    <row r="527" spans="1:9">
      <c r="B527">
        <v>2</v>
      </c>
      <c r="C527">
        <v>4.9000000000000002E-2</v>
      </c>
      <c r="D527">
        <v>65.245000000000005</v>
      </c>
      <c r="E527">
        <v>55.832999999999998</v>
      </c>
      <c r="F527">
        <v>93.763000000000005</v>
      </c>
      <c r="G527">
        <v>4.7469999999999999</v>
      </c>
    </row>
    <row r="528" spans="1:9">
      <c r="B528">
        <v>3</v>
      </c>
      <c r="C528">
        <v>4.7E-2</v>
      </c>
      <c r="D528">
        <v>71.007000000000005</v>
      </c>
      <c r="E528">
        <v>49.661000000000001</v>
      </c>
      <c r="F528">
        <v>119.782</v>
      </c>
      <c r="G528">
        <v>4.5620000000000003</v>
      </c>
    </row>
    <row r="529" spans="1:9">
      <c r="B529">
        <v>4</v>
      </c>
      <c r="C529">
        <v>0.04</v>
      </c>
      <c r="D529">
        <v>72.474999999999994</v>
      </c>
      <c r="E529">
        <v>63.688000000000002</v>
      </c>
      <c r="F529">
        <v>98.667000000000002</v>
      </c>
      <c r="G529">
        <v>3.87</v>
      </c>
    </row>
    <row r="530" spans="1:9">
      <c r="B530">
        <v>5</v>
      </c>
      <c r="C530">
        <v>3.3000000000000002E-2</v>
      </c>
      <c r="D530">
        <v>78.474000000000004</v>
      </c>
      <c r="E530">
        <v>69.867000000000004</v>
      </c>
      <c r="F530">
        <v>143.01</v>
      </c>
      <c r="G530">
        <v>3.16</v>
      </c>
    </row>
    <row r="531" spans="1:9">
      <c r="B531">
        <v>6</v>
      </c>
      <c r="C531">
        <v>5.5E-2</v>
      </c>
      <c r="D531">
        <v>81.08</v>
      </c>
      <c r="E531">
        <v>61.784999999999997</v>
      </c>
      <c r="F531">
        <v>133.17699999999999</v>
      </c>
      <c r="G531">
        <v>5.2809999999999997</v>
      </c>
    </row>
    <row r="532" spans="1:9">
      <c r="B532">
        <v>7</v>
      </c>
      <c r="C532">
        <v>0.05</v>
      </c>
      <c r="D532">
        <v>104.119</v>
      </c>
      <c r="E532">
        <v>69.135000000000005</v>
      </c>
      <c r="F532">
        <v>198.304</v>
      </c>
      <c r="G532">
        <v>4.8040000000000003</v>
      </c>
    </row>
    <row r="533" spans="1:9">
      <c r="B533">
        <v>8</v>
      </c>
      <c r="C533">
        <v>5.2999999999999999E-2</v>
      </c>
      <c r="D533">
        <v>83.028000000000006</v>
      </c>
      <c r="E533">
        <v>62.942999999999998</v>
      </c>
      <c r="F533">
        <v>161.95599999999999</v>
      </c>
      <c r="G533">
        <v>5.1369999999999996</v>
      </c>
    </row>
    <row r="534" spans="1:9">
      <c r="B534">
        <v>9</v>
      </c>
      <c r="C534">
        <v>3.5999999999999997E-2</v>
      </c>
      <c r="D534">
        <v>80.662000000000006</v>
      </c>
      <c r="E534">
        <v>70.183000000000007</v>
      </c>
      <c r="F534">
        <v>101.45699999999999</v>
      </c>
      <c r="G534">
        <v>3.456</v>
      </c>
    </row>
    <row r="535" spans="1:9">
      <c r="H535" s="2">
        <f>AVERAGE(G526:G534)</f>
        <v>4.3225555555555566</v>
      </c>
      <c r="I535" s="2">
        <f>STDEV(G526:G534)</f>
        <v>0.75407660604064297</v>
      </c>
    </row>
    <row r="536" spans="1:9">
      <c r="A536" t="s">
        <v>27</v>
      </c>
      <c r="B536">
        <v>1</v>
      </c>
      <c r="C536">
        <v>3.9E-2</v>
      </c>
      <c r="D536">
        <v>69.781000000000006</v>
      </c>
      <c r="E536">
        <v>48.168999999999997</v>
      </c>
      <c r="F536">
        <v>147.92699999999999</v>
      </c>
      <c r="G536">
        <v>3.7749999999999999</v>
      </c>
    </row>
    <row r="537" spans="1:9">
      <c r="B537">
        <v>2</v>
      </c>
      <c r="C537">
        <v>4.1000000000000002E-2</v>
      </c>
      <c r="D537">
        <v>69.921999999999997</v>
      </c>
      <c r="E537">
        <v>51.584000000000003</v>
      </c>
      <c r="F537">
        <v>186.68</v>
      </c>
      <c r="G537">
        <v>3.9630000000000001</v>
      </c>
    </row>
    <row r="538" spans="1:9">
      <c r="B538">
        <v>3</v>
      </c>
      <c r="C538">
        <v>5.2999999999999999E-2</v>
      </c>
      <c r="D538">
        <v>125.88500000000001</v>
      </c>
      <c r="E538">
        <v>75.427000000000007</v>
      </c>
      <c r="F538">
        <v>240.691</v>
      </c>
      <c r="G538">
        <v>5.101</v>
      </c>
    </row>
    <row r="539" spans="1:9">
      <c r="B539">
        <v>4</v>
      </c>
      <c r="C539">
        <v>4.7E-2</v>
      </c>
      <c r="D539">
        <v>123.502</v>
      </c>
      <c r="E539">
        <v>90.073999999999998</v>
      </c>
      <c r="F539">
        <v>250.25700000000001</v>
      </c>
      <c r="G539">
        <v>4.47</v>
      </c>
    </row>
    <row r="540" spans="1:9">
      <c r="B540">
        <v>5</v>
      </c>
      <c r="C540">
        <v>3.4000000000000002E-2</v>
      </c>
      <c r="D540">
        <v>92.247</v>
      </c>
      <c r="E540">
        <v>72</v>
      </c>
      <c r="F540">
        <v>168.70699999999999</v>
      </c>
      <c r="G540">
        <v>3.282</v>
      </c>
    </row>
    <row r="541" spans="1:9">
      <c r="B541">
        <v>6</v>
      </c>
      <c r="C541">
        <v>0.05</v>
      </c>
      <c r="D541">
        <v>82.052000000000007</v>
      </c>
      <c r="E541">
        <v>69.468999999999994</v>
      </c>
      <c r="F541">
        <v>131.989</v>
      </c>
      <c r="G541">
        <v>4.8419999999999996</v>
      </c>
    </row>
    <row r="542" spans="1:9">
      <c r="B542">
        <v>7</v>
      </c>
      <c r="C542">
        <v>3.7999999999999999E-2</v>
      </c>
      <c r="D542">
        <v>123.34699999999999</v>
      </c>
      <c r="E542">
        <v>95.49</v>
      </c>
      <c r="F542">
        <v>170.45099999999999</v>
      </c>
      <c r="G542">
        <v>3.6379999999999999</v>
      </c>
    </row>
    <row r="543" spans="1:9">
      <c r="B543">
        <v>8</v>
      </c>
      <c r="C543">
        <v>5.7000000000000002E-2</v>
      </c>
      <c r="D543">
        <v>93.879000000000005</v>
      </c>
      <c r="E543">
        <v>66.555000000000007</v>
      </c>
      <c r="F543">
        <v>217.31100000000001</v>
      </c>
      <c r="G543">
        <v>5.4470000000000001</v>
      </c>
    </row>
    <row r="544" spans="1:9">
      <c r="H544" s="2">
        <f>AVERAGE(G536:G543)</f>
        <v>4.3147500000000001</v>
      </c>
      <c r="I544" s="2">
        <f>STDEV(G536:G543)</f>
        <v>0.76921996668239034</v>
      </c>
    </row>
    <row r="545" spans="1:9">
      <c r="A545" t="s">
        <v>28</v>
      </c>
      <c r="B545">
        <v>1</v>
      </c>
      <c r="C545">
        <v>7.0999999999999994E-2</v>
      </c>
      <c r="D545">
        <v>68.75</v>
      </c>
      <c r="E545">
        <v>49.921999999999997</v>
      </c>
      <c r="F545">
        <v>121.761</v>
      </c>
      <c r="G545">
        <v>6.8209999999999997</v>
      </c>
    </row>
    <row r="546" spans="1:9">
      <c r="B546">
        <v>2</v>
      </c>
      <c r="C546">
        <v>3.7999999999999999E-2</v>
      </c>
      <c r="D546">
        <v>61.469000000000001</v>
      </c>
      <c r="E546">
        <v>48.179000000000002</v>
      </c>
      <c r="F546">
        <v>143.29400000000001</v>
      </c>
      <c r="G546">
        <v>3.665</v>
      </c>
    </row>
    <row r="547" spans="1:9">
      <c r="B547">
        <v>3</v>
      </c>
      <c r="C547">
        <v>3.4000000000000002E-2</v>
      </c>
      <c r="D547">
        <v>76.792000000000002</v>
      </c>
      <c r="E547">
        <v>59.313000000000002</v>
      </c>
      <c r="F547">
        <v>131.739</v>
      </c>
      <c r="G547">
        <v>3.2570000000000001</v>
      </c>
    </row>
    <row r="548" spans="1:9">
      <c r="B548">
        <v>4</v>
      </c>
      <c r="C548">
        <v>3.6999999999999998E-2</v>
      </c>
      <c r="D548">
        <v>101.32</v>
      </c>
      <c r="E548">
        <v>66.037999999999997</v>
      </c>
      <c r="F548">
        <v>193.333</v>
      </c>
      <c r="G548">
        <v>3.5169999999999999</v>
      </c>
    </row>
    <row r="549" spans="1:9">
      <c r="B549">
        <v>5</v>
      </c>
      <c r="C549">
        <v>4.5999999999999999E-2</v>
      </c>
      <c r="D549">
        <v>113.053</v>
      </c>
      <c r="E549">
        <v>79.388999999999996</v>
      </c>
      <c r="F549">
        <v>235.864</v>
      </c>
      <c r="G549">
        <v>4.3949999999999996</v>
      </c>
    </row>
    <row r="550" spans="1:9">
      <c r="B550">
        <v>6</v>
      </c>
      <c r="C550">
        <v>5.1999999999999998E-2</v>
      </c>
      <c r="D550">
        <v>129.65199999999999</v>
      </c>
      <c r="E550">
        <v>81.564999999999998</v>
      </c>
      <c r="F550">
        <v>230.47399999999999</v>
      </c>
      <c r="G550">
        <v>4.9530000000000003</v>
      </c>
    </row>
    <row r="551" spans="1:9">
      <c r="B551">
        <v>7</v>
      </c>
      <c r="C551">
        <v>5.2999999999999999E-2</v>
      </c>
      <c r="D551">
        <v>88.206999999999994</v>
      </c>
      <c r="E551">
        <v>57.99</v>
      </c>
      <c r="F551">
        <v>244.77</v>
      </c>
      <c r="G551">
        <v>5.0430000000000001</v>
      </c>
    </row>
    <row r="552" spans="1:9">
      <c r="B552">
        <v>8</v>
      </c>
      <c r="C552">
        <v>3.4000000000000002E-2</v>
      </c>
      <c r="D552">
        <v>120.58</v>
      </c>
      <c r="E552">
        <v>78.22</v>
      </c>
      <c r="F552">
        <v>223.84200000000001</v>
      </c>
      <c r="G552">
        <v>3.2690000000000001</v>
      </c>
    </row>
    <row r="553" spans="1:9">
      <c r="H553" s="2">
        <f>AVERAGE(G545:G552)</f>
        <v>4.3650000000000002</v>
      </c>
      <c r="I553" s="2">
        <f>STDEV(G545:G552)</f>
        <v>1.223358842344656</v>
      </c>
    </row>
    <row r="554" spans="1:9">
      <c r="A554" t="s">
        <v>29</v>
      </c>
      <c r="B554">
        <v>1</v>
      </c>
      <c r="C554">
        <v>5.0999999999999997E-2</v>
      </c>
      <c r="D554">
        <v>72.668999999999997</v>
      </c>
      <c r="E554">
        <v>50.033999999999999</v>
      </c>
      <c r="F554">
        <v>151.774</v>
      </c>
      <c r="G554">
        <v>4.883</v>
      </c>
    </row>
    <row r="555" spans="1:9">
      <c r="B555">
        <v>2</v>
      </c>
      <c r="C555">
        <v>2.7E-2</v>
      </c>
      <c r="D555">
        <v>75.259</v>
      </c>
      <c r="E555">
        <v>67.667000000000002</v>
      </c>
      <c r="F555">
        <v>100.52</v>
      </c>
      <c r="G555">
        <v>2.5830000000000002</v>
      </c>
    </row>
    <row r="556" spans="1:9">
      <c r="B556">
        <v>3</v>
      </c>
      <c r="C556">
        <v>5.6000000000000001E-2</v>
      </c>
      <c r="D556">
        <v>55.978000000000002</v>
      </c>
      <c r="E556">
        <v>37.28</v>
      </c>
      <c r="F556">
        <v>105.95</v>
      </c>
      <c r="G556">
        <v>5.3689999999999998</v>
      </c>
    </row>
    <row r="557" spans="1:9">
      <c r="B557">
        <v>4</v>
      </c>
      <c r="C557">
        <v>4.3999999999999997E-2</v>
      </c>
      <c r="D557">
        <v>56.709000000000003</v>
      </c>
      <c r="E557">
        <v>38.908000000000001</v>
      </c>
      <c r="F557">
        <v>135.572</v>
      </c>
      <c r="G557">
        <v>4.1989999999999998</v>
      </c>
    </row>
    <row r="558" spans="1:9">
      <c r="B558">
        <v>5</v>
      </c>
      <c r="C558">
        <v>4.3999999999999997E-2</v>
      </c>
      <c r="D558">
        <v>88.558999999999997</v>
      </c>
      <c r="E558">
        <v>74.090999999999994</v>
      </c>
      <c r="F558">
        <v>133.21100000000001</v>
      </c>
      <c r="G558">
        <v>4.25</v>
      </c>
    </row>
    <row r="559" spans="1:9">
      <c r="B559">
        <v>6</v>
      </c>
      <c r="C559">
        <v>4.7E-2</v>
      </c>
      <c r="D559">
        <v>134.316</v>
      </c>
      <c r="E559">
        <v>85.95</v>
      </c>
      <c r="F559">
        <v>235.273</v>
      </c>
      <c r="G559">
        <v>4.4790000000000001</v>
      </c>
    </row>
    <row r="560" spans="1:9">
      <c r="B560">
        <v>7</v>
      </c>
      <c r="C560">
        <v>3.3000000000000002E-2</v>
      </c>
      <c r="D560">
        <v>102.58799999999999</v>
      </c>
      <c r="E560">
        <v>91.421000000000006</v>
      </c>
      <c r="F560">
        <v>131.4</v>
      </c>
      <c r="G560">
        <v>3.19</v>
      </c>
    </row>
    <row r="561" spans="1:9">
      <c r="B561">
        <v>8</v>
      </c>
      <c r="C561">
        <v>2.7E-2</v>
      </c>
      <c r="D561">
        <v>65.516000000000005</v>
      </c>
      <c r="E561">
        <v>55.960999999999999</v>
      </c>
      <c r="F561">
        <v>114.26</v>
      </c>
      <c r="G561">
        <v>2.5830000000000002</v>
      </c>
    </row>
    <row r="562" spans="1:9">
      <c r="B562">
        <v>9</v>
      </c>
      <c r="C562">
        <v>4.2999999999999997E-2</v>
      </c>
      <c r="D562">
        <v>120.92</v>
      </c>
      <c r="E562">
        <v>89.111000000000004</v>
      </c>
      <c r="F562">
        <v>233.45</v>
      </c>
      <c r="G562">
        <v>4.0970000000000004</v>
      </c>
    </row>
    <row r="563" spans="1:9">
      <c r="B563">
        <v>10</v>
      </c>
      <c r="C563">
        <v>5.1999999999999998E-2</v>
      </c>
      <c r="D563">
        <v>91.5</v>
      </c>
      <c r="E563">
        <v>64.066000000000003</v>
      </c>
      <c r="F563">
        <v>210.32900000000001</v>
      </c>
      <c r="G563">
        <v>4.9660000000000002</v>
      </c>
    </row>
    <row r="564" spans="1:9">
      <c r="B564">
        <v>11</v>
      </c>
      <c r="C564">
        <v>4.8000000000000001E-2</v>
      </c>
      <c r="D564">
        <v>120.017</v>
      </c>
      <c r="E564">
        <v>82.622</v>
      </c>
      <c r="F564">
        <v>242.333</v>
      </c>
      <c r="G564">
        <v>4.5739999999999998</v>
      </c>
    </row>
    <row r="565" spans="1:9">
      <c r="H565" s="2">
        <f>AVERAGE(G554:G564)</f>
        <v>4.1066363636363636</v>
      </c>
      <c r="I565" s="2">
        <f>STDEV(G554:G564)</f>
        <v>0.93830840055147025</v>
      </c>
    </row>
    <row r="566" spans="1:9">
      <c r="A566" t="s">
        <v>32</v>
      </c>
    </row>
    <row r="567" spans="1:9">
      <c r="A567" t="s">
        <v>0</v>
      </c>
      <c r="B567">
        <v>1</v>
      </c>
      <c r="C567">
        <v>1.6E-2</v>
      </c>
      <c r="D567">
        <v>58.573999999999998</v>
      </c>
      <c r="E567">
        <v>49.389000000000003</v>
      </c>
      <c r="F567">
        <v>85.789000000000001</v>
      </c>
      <c r="G567">
        <v>1.532</v>
      </c>
    </row>
    <row r="568" spans="1:9">
      <c r="B568">
        <v>2</v>
      </c>
      <c r="C568">
        <v>6.0000000000000001E-3</v>
      </c>
      <c r="D568">
        <v>82.257999999999996</v>
      </c>
      <c r="E568">
        <v>72.072000000000003</v>
      </c>
      <c r="F568">
        <v>104.071</v>
      </c>
      <c r="G568">
        <v>0.61</v>
      </c>
    </row>
    <row r="569" spans="1:9">
      <c r="B569">
        <v>3</v>
      </c>
      <c r="C569">
        <v>1.0999999999999999E-2</v>
      </c>
      <c r="D569">
        <v>68.212999999999994</v>
      </c>
      <c r="E569">
        <v>63.548000000000002</v>
      </c>
      <c r="F569">
        <v>78.239000000000004</v>
      </c>
      <c r="G569">
        <v>1.073</v>
      </c>
    </row>
    <row r="570" spans="1:9">
      <c r="B570">
        <v>4</v>
      </c>
      <c r="C570">
        <v>8.9999999999999993E-3</v>
      </c>
      <c r="D570">
        <v>95.662999999999997</v>
      </c>
      <c r="E570">
        <v>78.903000000000006</v>
      </c>
      <c r="F570">
        <v>136.44399999999999</v>
      </c>
      <c r="G570">
        <v>0.85</v>
      </c>
    </row>
    <row r="571" spans="1:9">
      <c r="B571">
        <v>5</v>
      </c>
      <c r="C571">
        <v>1.2E-2</v>
      </c>
      <c r="D571">
        <v>91.885000000000005</v>
      </c>
      <c r="E571">
        <v>71.588999999999999</v>
      </c>
      <c r="F571">
        <v>140.98699999999999</v>
      </c>
      <c r="G571">
        <v>1.1890000000000001</v>
      </c>
    </row>
    <row r="572" spans="1:9">
      <c r="B572">
        <v>6</v>
      </c>
      <c r="C572">
        <v>0.01</v>
      </c>
      <c r="D572">
        <v>98.53</v>
      </c>
      <c r="E572">
        <v>76.004000000000005</v>
      </c>
      <c r="F572">
        <v>122.352</v>
      </c>
      <c r="G572">
        <v>0.94</v>
      </c>
    </row>
    <row r="573" spans="1:9">
      <c r="B573">
        <v>7</v>
      </c>
      <c r="C573">
        <v>1.4E-2</v>
      </c>
      <c r="D573">
        <v>116.77800000000001</v>
      </c>
      <c r="E573">
        <v>96.742999999999995</v>
      </c>
      <c r="F573">
        <v>177.58500000000001</v>
      </c>
      <c r="G573">
        <v>1.325</v>
      </c>
    </row>
    <row r="574" spans="1:9">
      <c r="B574">
        <v>8</v>
      </c>
      <c r="C574">
        <v>1.2999999999999999E-2</v>
      </c>
      <c r="D574">
        <v>120.56100000000001</v>
      </c>
      <c r="E574">
        <v>99.742999999999995</v>
      </c>
      <c r="F574">
        <v>166.749</v>
      </c>
      <c r="G574">
        <v>1.248</v>
      </c>
    </row>
    <row r="575" spans="1:9">
      <c r="B575">
        <v>9</v>
      </c>
      <c r="C575">
        <v>1.2999999999999999E-2</v>
      </c>
      <c r="D575">
        <v>95.385999999999996</v>
      </c>
      <c r="E575">
        <v>86.119</v>
      </c>
      <c r="F575">
        <v>113</v>
      </c>
      <c r="G575">
        <v>1.254</v>
      </c>
    </row>
    <row r="576" spans="1:9">
      <c r="B576">
        <v>10</v>
      </c>
      <c r="C576">
        <v>8.9999999999999993E-3</v>
      </c>
      <c r="D576">
        <v>143.65100000000001</v>
      </c>
      <c r="E576">
        <v>85.667000000000002</v>
      </c>
      <c r="F576">
        <v>241.16300000000001</v>
      </c>
      <c r="G576">
        <v>0.85699999999999998</v>
      </c>
    </row>
    <row r="577" spans="1:9">
      <c r="B577">
        <v>11</v>
      </c>
      <c r="C577">
        <v>8.9999999999999993E-3</v>
      </c>
      <c r="D577">
        <v>165.24600000000001</v>
      </c>
      <c r="E577">
        <v>88.6</v>
      </c>
      <c r="F577">
        <v>239.333</v>
      </c>
      <c r="G577">
        <v>0.84099999999999997</v>
      </c>
    </row>
    <row r="578" spans="1:9">
      <c r="H578" s="2">
        <f>AVERAGE(G567:G577)</f>
        <v>1.0653636363636361</v>
      </c>
      <c r="I578" s="2">
        <f>STDEV(G567:G577)</f>
        <v>0.27067555217539518</v>
      </c>
    </row>
    <row r="579" spans="1:9">
      <c r="A579" t="s">
        <v>6</v>
      </c>
      <c r="B579">
        <v>1</v>
      </c>
      <c r="C579">
        <v>1.6E-2</v>
      </c>
      <c r="D579">
        <v>78.643000000000001</v>
      </c>
      <c r="E579">
        <v>65.486000000000004</v>
      </c>
      <c r="F579">
        <v>114.604</v>
      </c>
      <c r="G579">
        <v>1.5149999999999999</v>
      </c>
    </row>
    <row r="580" spans="1:9">
      <c r="B580">
        <v>2</v>
      </c>
      <c r="C580">
        <v>1.0999999999999999E-2</v>
      </c>
      <c r="D580">
        <v>99.183000000000007</v>
      </c>
      <c r="E580">
        <v>81.117999999999995</v>
      </c>
      <c r="F580">
        <v>133.89599999999999</v>
      </c>
      <c r="G580">
        <v>1.0329999999999999</v>
      </c>
    </row>
    <row r="581" spans="1:9">
      <c r="B581">
        <v>3</v>
      </c>
      <c r="C581">
        <v>0.01</v>
      </c>
      <c r="D581">
        <v>106.05</v>
      </c>
      <c r="E581">
        <v>86</v>
      </c>
      <c r="F581">
        <v>155.595</v>
      </c>
      <c r="G581">
        <v>1.002</v>
      </c>
    </row>
    <row r="582" spans="1:9">
      <c r="B582">
        <v>4</v>
      </c>
      <c r="C582">
        <v>2.4E-2</v>
      </c>
      <c r="D582">
        <v>112.03100000000001</v>
      </c>
      <c r="E582">
        <v>83.754000000000005</v>
      </c>
      <c r="F582">
        <v>223.84299999999999</v>
      </c>
      <c r="G582">
        <v>2.2989999999999999</v>
      </c>
    </row>
    <row r="583" spans="1:9">
      <c r="B583">
        <v>5</v>
      </c>
      <c r="C583">
        <v>1.4E-2</v>
      </c>
      <c r="D583">
        <v>114.798</v>
      </c>
      <c r="E583">
        <v>90.781999999999996</v>
      </c>
      <c r="F583">
        <v>195.53700000000001</v>
      </c>
      <c r="G583">
        <v>1.367</v>
      </c>
    </row>
    <row r="584" spans="1:9">
      <c r="B584">
        <v>6</v>
      </c>
      <c r="C584">
        <v>1.2E-2</v>
      </c>
      <c r="D584">
        <v>128.72999999999999</v>
      </c>
      <c r="E584">
        <v>92.997</v>
      </c>
      <c r="F584">
        <v>190.535</v>
      </c>
      <c r="G584">
        <v>1.2</v>
      </c>
    </row>
    <row r="585" spans="1:9">
      <c r="B585">
        <v>7</v>
      </c>
      <c r="C585">
        <v>1.4999999999999999E-2</v>
      </c>
      <c r="D585">
        <v>92.52</v>
      </c>
      <c r="E585">
        <v>84.046999999999997</v>
      </c>
      <c r="F585">
        <v>134.93700000000001</v>
      </c>
      <c r="G585">
        <v>1.43</v>
      </c>
    </row>
    <row r="586" spans="1:9">
      <c r="B586">
        <v>8</v>
      </c>
      <c r="C586">
        <v>1.0999999999999999E-2</v>
      </c>
      <c r="D586">
        <v>127.142</v>
      </c>
      <c r="E586">
        <v>90.212000000000003</v>
      </c>
      <c r="F586">
        <v>243.87299999999999</v>
      </c>
      <c r="G586">
        <v>1.0660000000000001</v>
      </c>
    </row>
    <row r="587" spans="1:9">
      <c r="B587">
        <v>9</v>
      </c>
      <c r="C587">
        <v>1.4E-2</v>
      </c>
      <c r="D587">
        <v>105.19</v>
      </c>
      <c r="E587">
        <v>88.501999999999995</v>
      </c>
      <c r="F587">
        <v>146.667</v>
      </c>
      <c r="G587">
        <v>1.37</v>
      </c>
    </row>
    <row r="588" spans="1:9">
      <c r="H588" s="2">
        <f>AVERAGE(G579:G587)</f>
        <v>1.3646666666666667</v>
      </c>
      <c r="I588" s="2">
        <f>STDEV(G579:G587)</f>
        <v>0.39650472884948046</v>
      </c>
    </row>
    <row r="589" spans="1:9">
      <c r="A589" t="s">
        <v>8</v>
      </c>
      <c r="B589">
        <v>1</v>
      </c>
      <c r="C589">
        <v>1.7000000000000001E-2</v>
      </c>
      <c r="D589">
        <v>64.498999999999995</v>
      </c>
      <c r="E589">
        <v>55.164999999999999</v>
      </c>
      <c r="F589">
        <v>100.155</v>
      </c>
      <c r="G589">
        <v>1.6040000000000001</v>
      </c>
    </row>
    <row r="590" spans="1:9">
      <c r="B590">
        <v>2</v>
      </c>
      <c r="C590">
        <v>2.5000000000000001E-2</v>
      </c>
      <c r="D590">
        <v>76.421000000000006</v>
      </c>
      <c r="E590">
        <v>56.353000000000002</v>
      </c>
      <c r="F590">
        <v>154.703</v>
      </c>
      <c r="G590">
        <v>2.4159999999999999</v>
      </c>
    </row>
    <row r="591" spans="1:9">
      <c r="B591">
        <v>3</v>
      </c>
      <c r="C591">
        <v>0.02</v>
      </c>
      <c r="D591">
        <v>82.587000000000003</v>
      </c>
      <c r="E591">
        <v>60.732999999999997</v>
      </c>
      <c r="F591">
        <v>172.01499999999999</v>
      </c>
      <c r="G591">
        <v>1.88</v>
      </c>
    </row>
    <row r="592" spans="1:9">
      <c r="B592">
        <v>4</v>
      </c>
      <c r="C592">
        <v>1.9E-2</v>
      </c>
      <c r="D592">
        <v>96.477999999999994</v>
      </c>
      <c r="E592">
        <v>81.694000000000003</v>
      </c>
      <c r="F592">
        <v>142.31399999999999</v>
      </c>
      <c r="G592">
        <v>1.845</v>
      </c>
    </row>
    <row r="593" spans="1:9">
      <c r="B593">
        <v>5</v>
      </c>
      <c r="C593">
        <v>2.1999999999999999E-2</v>
      </c>
      <c r="D593">
        <v>98.692999999999998</v>
      </c>
      <c r="E593">
        <v>76.757000000000005</v>
      </c>
      <c r="F593">
        <v>212.49100000000001</v>
      </c>
      <c r="G593">
        <v>2.1110000000000002</v>
      </c>
    </row>
    <row r="594" spans="1:9">
      <c r="B594">
        <v>6</v>
      </c>
      <c r="C594">
        <v>0.01</v>
      </c>
      <c r="D594">
        <v>119.88500000000001</v>
      </c>
      <c r="E594">
        <v>104.133</v>
      </c>
      <c r="F594">
        <v>181.4</v>
      </c>
      <c r="G594">
        <v>1.0049999999999999</v>
      </c>
    </row>
    <row r="595" spans="1:9">
      <c r="B595">
        <v>7</v>
      </c>
      <c r="C595">
        <v>1.7000000000000001E-2</v>
      </c>
      <c r="D595">
        <v>143.72399999999999</v>
      </c>
      <c r="E595">
        <v>104.223</v>
      </c>
      <c r="F595">
        <v>227.26900000000001</v>
      </c>
      <c r="G595">
        <v>1.68</v>
      </c>
    </row>
    <row r="596" spans="1:9">
      <c r="B596">
        <v>8</v>
      </c>
      <c r="C596">
        <v>2.5000000000000001E-2</v>
      </c>
      <c r="D596">
        <v>98.147999999999996</v>
      </c>
      <c r="E596">
        <v>80.332999999999998</v>
      </c>
      <c r="F596">
        <v>142.88800000000001</v>
      </c>
      <c r="G596">
        <v>2.375</v>
      </c>
    </row>
    <row r="597" spans="1:9">
      <c r="B597">
        <v>9</v>
      </c>
      <c r="C597">
        <v>1.7999999999999999E-2</v>
      </c>
      <c r="D597">
        <v>85.831000000000003</v>
      </c>
      <c r="E597">
        <v>71.052999999999997</v>
      </c>
      <c r="F597">
        <v>121.798</v>
      </c>
      <c r="G597">
        <v>1.724</v>
      </c>
    </row>
    <row r="598" spans="1:9">
      <c r="B598">
        <v>10</v>
      </c>
      <c r="C598">
        <v>1.2999999999999999E-2</v>
      </c>
      <c r="D598">
        <v>101.002</v>
      </c>
      <c r="E598">
        <v>74.158000000000001</v>
      </c>
      <c r="F598">
        <v>158.578</v>
      </c>
      <c r="G598">
        <v>1.226</v>
      </c>
    </row>
    <row r="599" spans="1:9">
      <c r="B599">
        <v>11</v>
      </c>
      <c r="C599">
        <v>1.4999999999999999E-2</v>
      </c>
      <c r="D599">
        <v>97.584999999999994</v>
      </c>
      <c r="E599">
        <v>72.38</v>
      </c>
      <c r="F599">
        <v>132.94999999999999</v>
      </c>
      <c r="G599">
        <v>1.448</v>
      </c>
    </row>
    <row r="600" spans="1:9">
      <c r="B600">
        <v>12</v>
      </c>
      <c r="C600">
        <v>2.3E-2</v>
      </c>
      <c r="D600">
        <v>160.91</v>
      </c>
      <c r="E600">
        <v>112.739</v>
      </c>
      <c r="F600">
        <v>235.22800000000001</v>
      </c>
      <c r="G600">
        <v>2.1960000000000002</v>
      </c>
    </row>
    <row r="601" spans="1:9">
      <c r="H601" s="2">
        <f>AVERAGE(G589:G600)</f>
        <v>1.7925000000000002</v>
      </c>
      <c r="I601" s="2">
        <f>STDEV(G589:G600)</f>
        <v>0.43852697646884642</v>
      </c>
    </row>
    <row r="602" spans="1:9">
      <c r="A602" t="s">
        <v>9</v>
      </c>
      <c r="B602">
        <v>1</v>
      </c>
      <c r="C602">
        <v>0.04</v>
      </c>
      <c r="D602">
        <v>56.899000000000001</v>
      </c>
      <c r="E602">
        <v>40.369999999999997</v>
      </c>
      <c r="F602">
        <v>100.31399999999999</v>
      </c>
      <c r="G602">
        <v>3.8620000000000001</v>
      </c>
    </row>
    <row r="603" spans="1:9">
      <c r="B603">
        <v>2</v>
      </c>
      <c r="C603">
        <v>3.4000000000000002E-2</v>
      </c>
      <c r="D603">
        <v>72.756</v>
      </c>
      <c r="E603">
        <v>59.073</v>
      </c>
      <c r="F603">
        <v>119.99</v>
      </c>
      <c r="G603">
        <v>3.222</v>
      </c>
    </row>
    <row r="604" spans="1:9">
      <c r="B604">
        <v>3</v>
      </c>
      <c r="C604">
        <v>0.03</v>
      </c>
      <c r="D604">
        <v>73.397000000000006</v>
      </c>
      <c r="E604">
        <v>53.575000000000003</v>
      </c>
      <c r="F604">
        <v>95.228999999999999</v>
      </c>
      <c r="G604">
        <v>2.9340000000000002</v>
      </c>
    </row>
    <row r="605" spans="1:9">
      <c r="B605">
        <v>4</v>
      </c>
      <c r="C605">
        <v>3.4000000000000002E-2</v>
      </c>
      <c r="D605">
        <v>78.637</v>
      </c>
      <c r="E605">
        <v>64.873000000000005</v>
      </c>
      <c r="F605">
        <v>115.22799999999999</v>
      </c>
      <c r="G605">
        <v>3.2549999999999999</v>
      </c>
    </row>
    <row r="606" spans="1:9">
      <c r="B606">
        <v>5</v>
      </c>
      <c r="C606">
        <v>4.5999999999999999E-2</v>
      </c>
      <c r="D606">
        <v>71.424999999999997</v>
      </c>
      <c r="E606">
        <v>59.854999999999997</v>
      </c>
      <c r="F606">
        <v>128.477</v>
      </c>
      <c r="G606">
        <v>4.444</v>
      </c>
    </row>
    <row r="607" spans="1:9">
      <c r="B607">
        <v>6</v>
      </c>
      <c r="C607">
        <v>2.5999999999999999E-2</v>
      </c>
      <c r="D607">
        <v>78.738</v>
      </c>
      <c r="E607">
        <v>68.685000000000002</v>
      </c>
      <c r="F607">
        <v>107.53700000000001</v>
      </c>
      <c r="G607">
        <v>2.508</v>
      </c>
    </row>
    <row r="608" spans="1:9">
      <c r="B608">
        <v>7</v>
      </c>
      <c r="C608">
        <v>0.04</v>
      </c>
      <c r="D608">
        <v>74.415999999999997</v>
      </c>
      <c r="E608">
        <v>62.223999999999997</v>
      </c>
      <c r="F608">
        <v>176.596</v>
      </c>
      <c r="G608">
        <v>3.84</v>
      </c>
    </row>
    <row r="609" spans="1:9">
      <c r="B609">
        <v>8</v>
      </c>
      <c r="C609">
        <v>3.5999999999999997E-2</v>
      </c>
      <c r="D609">
        <v>79.325999999999993</v>
      </c>
      <c r="E609">
        <v>64.534999999999997</v>
      </c>
      <c r="F609">
        <v>117.60599999999999</v>
      </c>
      <c r="G609">
        <v>3.4790000000000001</v>
      </c>
    </row>
    <row r="610" spans="1:9">
      <c r="B610">
        <v>9</v>
      </c>
      <c r="C610">
        <v>4.1000000000000002E-2</v>
      </c>
      <c r="D610">
        <v>84.165000000000006</v>
      </c>
      <c r="E610">
        <v>68.483000000000004</v>
      </c>
      <c r="F610">
        <v>116.566</v>
      </c>
      <c r="G610">
        <v>3.9169999999999998</v>
      </c>
    </row>
    <row r="611" spans="1:9">
      <c r="B611">
        <v>10</v>
      </c>
      <c r="C611">
        <v>3.9E-2</v>
      </c>
      <c r="D611">
        <v>72.484999999999999</v>
      </c>
      <c r="E611">
        <v>61.691000000000003</v>
      </c>
      <c r="F611">
        <v>100.545</v>
      </c>
      <c r="G611">
        <v>3.6989999999999998</v>
      </c>
    </row>
    <row r="612" spans="1:9">
      <c r="H612" s="2">
        <f>AVERAGE(G602:G611)</f>
        <v>3.5159999999999996</v>
      </c>
      <c r="I612" s="2">
        <f>STDEV(G602:G611)</f>
        <v>0.55686423639679095</v>
      </c>
    </row>
    <row r="613" spans="1:9">
      <c r="A613" t="s">
        <v>10</v>
      </c>
      <c r="B613">
        <v>1</v>
      </c>
      <c r="C613">
        <v>3.2000000000000001E-2</v>
      </c>
      <c r="D613">
        <v>49.203000000000003</v>
      </c>
      <c r="E613">
        <v>44.332999999999998</v>
      </c>
      <c r="F613">
        <v>60.823999999999998</v>
      </c>
      <c r="G613">
        <v>3.069</v>
      </c>
    </row>
    <row r="614" spans="1:9">
      <c r="B614">
        <v>2</v>
      </c>
      <c r="C614">
        <v>4.9000000000000002E-2</v>
      </c>
      <c r="D614">
        <v>52.16</v>
      </c>
      <c r="E614">
        <v>38.777999999999999</v>
      </c>
      <c r="F614">
        <v>120.679</v>
      </c>
      <c r="G614">
        <v>4.6719999999999997</v>
      </c>
    </row>
    <row r="615" spans="1:9">
      <c r="B615">
        <v>3</v>
      </c>
      <c r="C615">
        <v>0.04</v>
      </c>
      <c r="D615">
        <v>52.975999999999999</v>
      </c>
      <c r="E615">
        <v>45.874000000000002</v>
      </c>
      <c r="F615">
        <v>102.667</v>
      </c>
      <c r="G615">
        <v>3.8730000000000002</v>
      </c>
    </row>
    <row r="616" spans="1:9">
      <c r="B616">
        <v>4</v>
      </c>
      <c r="C616">
        <v>4.9000000000000002E-2</v>
      </c>
      <c r="D616">
        <v>57.313000000000002</v>
      </c>
      <c r="E616">
        <v>40.667000000000002</v>
      </c>
      <c r="F616">
        <v>106.877</v>
      </c>
      <c r="G616">
        <v>4.726</v>
      </c>
    </row>
    <row r="617" spans="1:9">
      <c r="B617">
        <v>5</v>
      </c>
      <c r="C617">
        <v>4.4999999999999998E-2</v>
      </c>
      <c r="D617">
        <v>61.604999999999997</v>
      </c>
      <c r="E617">
        <v>52.832999999999998</v>
      </c>
      <c r="F617">
        <v>87.367000000000004</v>
      </c>
      <c r="G617">
        <v>4.306</v>
      </c>
    </row>
    <row r="618" spans="1:9">
      <c r="B618">
        <v>6</v>
      </c>
      <c r="C618">
        <v>4.2000000000000003E-2</v>
      </c>
      <c r="D618">
        <v>78.441000000000003</v>
      </c>
      <c r="E618">
        <v>63.335999999999999</v>
      </c>
      <c r="F618">
        <v>183.268</v>
      </c>
      <c r="G618">
        <v>4.0250000000000004</v>
      </c>
    </row>
    <row r="619" spans="1:9">
      <c r="B619">
        <v>7</v>
      </c>
      <c r="C619">
        <v>3.6999999999999998E-2</v>
      </c>
      <c r="D619">
        <v>99.513000000000005</v>
      </c>
      <c r="E619">
        <v>55.756</v>
      </c>
      <c r="F619">
        <v>231.44900000000001</v>
      </c>
      <c r="G619">
        <v>3.516</v>
      </c>
    </row>
    <row r="620" spans="1:9">
      <c r="B620">
        <v>8</v>
      </c>
      <c r="C620">
        <v>3.6999999999999998E-2</v>
      </c>
      <c r="D620">
        <v>102.05200000000001</v>
      </c>
      <c r="E620">
        <v>75.338999999999999</v>
      </c>
      <c r="F620">
        <v>231.75899999999999</v>
      </c>
      <c r="G620">
        <v>3.5680000000000001</v>
      </c>
    </row>
    <row r="621" spans="1:9">
      <c r="B621">
        <v>9</v>
      </c>
      <c r="C621">
        <v>3.5000000000000003E-2</v>
      </c>
      <c r="D621">
        <v>77.861000000000004</v>
      </c>
      <c r="E621">
        <v>64.444999999999993</v>
      </c>
      <c r="F621">
        <v>146.04400000000001</v>
      </c>
      <c r="G621">
        <v>3.3460000000000001</v>
      </c>
    </row>
    <row r="622" spans="1:9">
      <c r="B622">
        <v>10</v>
      </c>
      <c r="C622">
        <v>4.4999999999999998E-2</v>
      </c>
      <c r="D622">
        <v>61.155999999999999</v>
      </c>
      <c r="E622">
        <v>44.249000000000002</v>
      </c>
      <c r="F622">
        <v>103.616</v>
      </c>
      <c r="G622">
        <v>4.343</v>
      </c>
    </row>
    <row r="623" spans="1:9">
      <c r="B623">
        <v>11</v>
      </c>
      <c r="C623">
        <v>5.3999999999999999E-2</v>
      </c>
      <c r="D623">
        <v>75.055000000000007</v>
      </c>
      <c r="E623">
        <v>49.366999999999997</v>
      </c>
      <c r="F623">
        <v>175.583</v>
      </c>
      <c r="G623">
        <v>5.157</v>
      </c>
    </row>
    <row r="624" spans="1:9">
      <c r="H624" s="2">
        <f>AVERAGE(G613:G623)</f>
        <v>4.0546363636363631</v>
      </c>
      <c r="I624" s="2">
        <f>STDEV(G613:G623)</f>
        <v>0.65022061990178037</v>
      </c>
    </row>
    <row r="625" spans="1:9">
      <c r="A625" t="s">
        <v>11</v>
      </c>
      <c r="B625">
        <v>1</v>
      </c>
      <c r="C625">
        <v>4.8000000000000001E-2</v>
      </c>
      <c r="D625">
        <v>49.694000000000003</v>
      </c>
      <c r="E625">
        <v>40.372999999999998</v>
      </c>
      <c r="F625">
        <v>114.53400000000001</v>
      </c>
      <c r="G625">
        <v>4.569</v>
      </c>
    </row>
    <row r="626" spans="1:9">
      <c r="B626">
        <v>2</v>
      </c>
      <c r="C626">
        <v>4.2000000000000003E-2</v>
      </c>
      <c r="D626">
        <v>63.527999999999999</v>
      </c>
      <c r="E626">
        <v>45.125</v>
      </c>
      <c r="F626">
        <v>170.89599999999999</v>
      </c>
      <c r="G626">
        <v>4.0599999999999996</v>
      </c>
    </row>
    <row r="627" spans="1:9">
      <c r="B627">
        <v>3</v>
      </c>
      <c r="C627">
        <v>6.2E-2</v>
      </c>
      <c r="D627">
        <v>65.466999999999999</v>
      </c>
      <c r="E627">
        <v>42.640999999999998</v>
      </c>
      <c r="F627">
        <v>160.16999999999999</v>
      </c>
      <c r="G627">
        <v>5.9219999999999997</v>
      </c>
    </row>
    <row r="628" spans="1:9">
      <c r="B628">
        <v>4</v>
      </c>
      <c r="C628">
        <v>3.5000000000000003E-2</v>
      </c>
      <c r="D628">
        <v>58.01</v>
      </c>
      <c r="E628">
        <v>50.33</v>
      </c>
      <c r="F628">
        <v>66.667000000000002</v>
      </c>
      <c r="G628">
        <v>3.3410000000000002</v>
      </c>
    </row>
    <row r="629" spans="1:9">
      <c r="B629">
        <v>5</v>
      </c>
      <c r="C629">
        <v>3.9E-2</v>
      </c>
      <c r="D629">
        <v>62.935000000000002</v>
      </c>
      <c r="E629">
        <v>51.707000000000001</v>
      </c>
      <c r="F629">
        <v>95.846000000000004</v>
      </c>
      <c r="G629">
        <v>3.7429999999999999</v>
      </c>
    </row>
    <row r="630" spans="1:9">
      <c r="B630">
        <v>6</v>
      </c>
      <c r="C630">
        <v>0.05</v>
      </c>
      <c r="D630">
        <v>69.385999999999996</v>
      </c>
      <c r="E630">
        <v>55.902999999999999</v>
      </c>
      <c r="F630">
        <v>114.05200000000001</v>
      </c>
      <c r="G630">
        <v>4.8259999999999996</v>
      </c>
    </row>
    <row r="631" spans="1:9">
      <c r="B631">
        <v>7</v>
      </c>
      <c r="C631">
        <v>4.1000000000000002E-2</v>
      </c>
      <c r="D631">
        <v>72.593000000000004</v>
      </c>
      <c r="E631">
        <v>58.097999999999999</v>
      </c>
      <c r="F631">
        <v>140.94300000000001</v>
      </c>
      <c r="G631">
        <v>3.9769999999999999</v>
      </c>
    </row>
    <row r="632" spans="1:9">
      <c r="B632">
        <v>8</v>
      </c>
      <c r="C632">
        <v>4.2999999999999997E-2</v>
      </c>
      <c r="D632">
        <v>77.546999999999997</v>
      </c>
      <c r="E632">
        <v>64.867999999999995</v>
      </c>
      <c r="F632">
        <v>107.563</v>
      </c>
      <c r="G632">
        <v>4.1550000000000002</v>
      </c>
    </row>
    <row r="633" spans="1:9">
      <c r="B633">
        <v>9</v>
      </c>
      <c r="C633">
        <v>5.3999999999999999E-2</v>
      </c>
      <c r="D633">
        <v>77.224000000000004</v>
      </c>
      <c r="E633">
        <v>62.984000000000002</v>
      </c>
      <c r="F633">
        <v>137.523</v>
      </c>
      <c r="G633">
        <v>5.1980000000000004</v>
      </c>
    </row>
    <row r="634" spans="1:9">
      <c r="B634">
        <v>10</v>
      </c>
      <c r="C634">
        <v>4.8000000000000001E-2</v>
      </c>
      <c r="D634">
        <v>94.471000000000004</v>
      </c>
      <c r="E634">
        <v>67.132000000000005</v>
      </c>
      <c r="F634">
        <v>173.01300000000001</v>
      </c>
      <c r="G634">
        <v>4.5819999999999999</v>
      </c>
    </row>
    <row r="635" spans="1:9">
      <c r="B635">
        <v>11</v>
      </c>
      <c r="C635">
        <v>6.2E-2</v>
      </c>
      <c r="D635">
        <v>88.534000000000006</v>
      </c>
      <c r="E635">
        <v>69.415999999999997</v>
      </c>
      <c r="F635">
        <v>175.06899999999999</v>
      </c>
      <c r="G635">
        <v>6.0039999999999996</v>
      </c>
    </row>
    <row r="636" spans="1:9">
      <c r="H636" s="2">
        <f>AVERAGE(G625:G635)</f>
        <v>4.579727272727272</v>
      </c>
      <c r="I636" s="2">
        <f>STDEV(G625:G635)</f>
        <v>0.85566513203578476</v>
      </c>
    </row>
    <row r="637" spans="1:9">
      <c r="A637" t="s">
        <v>12</v>
      </c>
      <c r="B637">
        <v>1</v>
      </c>
      <c r="C637">
        <v>0.04</v>
      </c>
      <c r="D637">
        <v>41.954000000000001</v>
      </c>
      <c r="E637">
        <v>34.250999999999998</v>
      </c>
      <c r="F637">
        <v>73.492000000000004</v>
      </c>
      <c r="G637">
        <v>3.82</v>
      </c>
    </row>
    <row r="638" spans="1:9">
      <c r="B638">
        <v>2</v>
      </c>
      <c r="C638">
        <v>4.9000000000000002E-2</v>
      </c>
      <c r="D638">
        <v>46.953000000000003</v>
      </c>
      <c r="E638">
        <v>37.673000000000002</v>
      </c>
      <c r="F638">
        <v>74.709999999999994</v>
      </c>
      <c r="G638">
        <v>4.7229999999999999</v>
      </c>
    </row>
    <row r="639" spans="1:9">
      <c r="B639">
        <v>3</v>
      </c>
      <c r="C639">
        <v>4.7E-2</v>
      </c>
      <c r="D639">
        <v>119.185</v>
      </c>
      <c r="E639">
        <v>85</v>
      </c>
      <c r="F639">
        <v>212.96299999999999</v>
      </c>
      <c r="G639">
        <v>4.5469999999999997</v>
      </c>
    </row>
    <row r="640" spans="1:9">
      <c r="B640">
        <v>4</v>
      </c>
      <c r="C640">
        <v>4.4999999999999998E-2</v>
      </c>
      <c r="D640">
        <v>126.696</v>
      </c>
      <c r="E640">
        <v>92.1</v>
      </c>
      <c r="F640">
        <v>240.78100000000001</v>
      </c>
      <c r="G640">
        <v>4.2839999999999998</v>
      </c>
    </row>
    <row r="641" spans="1:12">
      <c r="B641">
        <v>5</v>
      </c>
      <c r="C641">
        <v>4.4999999999999998E-2</v>
      </c>
      <c r="D641">
        <v>84.433000000000007</v>
      </c>
      <c r="E641">
        <v>53.838999999999999</v>
      </c>
      <c r="F641">
        <v>171.05600000000001</v>
      </c>
      <c r="G641">
        <v>4.3049999999999997</v>
      </c>
      <c r="K641">
        <f>AVERAGE(G637:G703)</f>
        <v>4.0018387096774202</v>
      </c>
      <c r="L641">
        <f>STDEV(G637:G703)</f>
        <v>0.93268967997546137</v>
      </c>
    </row>
    <row r="642" spans="1:12">
      <c r="B642">
        <v>6</v>
      </c>
      <c r="C642">
        <v>3.9E-2</v>
      </c>
      <c r="D642">
        <v>83.064999999999998</v>
      </c>
      <c r="E642">
        <v>53.567</v>
      </c>
      <c r="F642">
        <v>117.688</v>
      </c>
      <c r="G642">
        <v>3.7869999999999999</v>
      </c>
    </row>
    <row r="643" spans="1:12">
      <c r="B643">
        <v>7</v>
      </c>
      <c r="C643">
        <v>3.7999999999999999E-2</v>
      </c>
      <c r="D643">
        <v>82.89</v>
      </c>
      <c r="E643">
        <v>59.042999999999999</v>
      </c>
      <c r="F643">
        <v>184.83</v>
      </c>
      <c r="G643">
        <v>3.617</v>
      </c>
    </row>
    <row r="644" spans="1:12">
      <c r="B644">
        <v>8</v>
      </c>
      <c r="C644">
        <v>3.9E-2</v>
      </c>
      <c r="D644">
        <v>68.912000000000006</v>
      </c>
      <c r="E644">
        <v>56.23</v>
      </c>
      <c r="F644">
        <v>101.575</v>
      </c>
      <c r="G644">
        <v>3.794</v>
      </c>
    </row>
    <row r="645" spans="1:12">
      <c r="B645">
        <v>9</v>
      </c>
      <c r="C645">
        <v>4.5999999999999999E-2</v>
      </c>
      <c r="D645">
        <v>82.774000000000001</v>
      </c>
      <c r="E645">
        <v>63.914000000000001</v>
      </c>
      <c r="F645">
        <v>168.56100000000001</v>
      </c>
      <c r="G645">
        <v>4.4589999999999996</v>
      </c>
    </row>
    <row r="646" spans="1:12">
      <c r="B646">
        <v>10</v>
      </c>
      <c r="C646">
        <v>5.5E-2</v>
      </c>
      <c r="D646">
        <v>78.468000000000004</v>
      </c>
      <c r="E646">
        <v>56.878999999999998</v>
      </c>
      <c r="F646">
        <v>178.49600000000001</v>
      </c>
      <c r="G646">
        <v>5.25</v>
      </c>
    </row>
    <row r="647" spans="1:12">
      <c r="B647">
        <v>11</v>
      </c>
      <c r="C647">
        <v>4.3999999999999997E-2</v>
      </c>
      <c r="D647">
        <v>161.142</v>
      </c>
      <c r="E647">
        <v>103.61199999999999</v>
      </c>
      <c r="F647">
        <v>244.38900000000001</v>
      </c>
      <c r="G647">
        <v>4.1790000000000003</v>
      </c>
    </row>
    <row r="648" spans="1:12">
      <c r="B648">
        <v>12</v>
      </c>
      <c r="C648">
        <v>2.5999999999999999E-2</v>
      </c>
      <c r="D648">
        <v>54.348999999999997</v>
      </c>
      <c r="E648">
        <v>49.411000000000001</v>
      </c>
      <c r="F648">
        <v>65.385000000000005</v>
      </c>
      <c r="G648">
        <v>2.4830000000000001</v>
      </c>
    </row>
    <row r="649" spans="1:12">
      <c r="H649" s="2">
        <f>AVERAGE(G637:G648)</f>
        <v>4.1040000000000001</v>
      </c>
      <c r="I649" s="2">
        <f>STDEV(G637:G648)</f>
        <v>0.6901404336668151</v>
      </c>
    </row>
    <row r="650" spans="1:12">
      <c r="A650" t="s">
        <v>13</v>
      </c>
      <c r="B650">
        <v>1</v>
      </c>
      <c r="C650">
        <v>3.7999999999999999E-2</v>
      </c>
      <c r="D650">
        <v>55.892000000000003</v>
      </c>
      <c r="E650">
        <v>48</v>
      </c>
      <c r="F650">
        <v>88.180999999999997</v>
      </c>
      <c r="G650">
        <v>3.621</v>
      </c>
    </row>
    <row r="651" spans="1:12">
      <c r="B651">
        <v>2</v>
      </c>
      <c r="C651">
        <v>5.3999999999999999E-2</v>
      </c>
      <c r="D651">
        <v>66.42</v>
      </c>
      <c r="E651">
        <v>49.332999999999998</v>
      </c>
      <c r="F651">
        <v>101.273</v>
      </c>
      <c r="G651">
        <v>5.1660000000000004</v>
      </c>
    </row>
    <row r="652" spans="1:12">
      <c r="B652">
        <v>3</v>
      </c>
      <c r="C652">
        <v>2.1999999999999999E-2</v>
      </c>
      <c r="D652">
        <v>68.683000000000007</v>
      </c>
      <c r="E652">
        <v>53.917999999999999</v>
      </c>
      <c r="F652">
        <v>148.17599999999999</v>
      </c>
      <c r="G652">
        <v>2.157</v>
      </c>
    </row>
    <row r="653" spans="1:12">
      <c r="B653">
        <v>4</v>
      </c>
      <c r="C653">
        <v>6.7000000000000004E-2</v>
      </c>
      <c r="D653">
        <v>58.396000000000001</v>
      </c>
      <c r="E653">
        <v>37.118000000000002</v>
      </c>
      <c r="F653">
        <v>82.619</v>
      </c>
      <c r="G653">
        <v>6.4740000000000002</v>
      </c>
    </row>
    <row r="654" spans="1:12">
      <c r="B654">
        <v>5</v>
      </c>
      <c r="C654">
        <v>3.4000000000000002E-2</v>
      </c>
      <c r="D654">
        <v>58.198</v>
      </c>
      <c r="E654">
        <v>49.624000000000002</v>
      </c>
      <c r="F654">
        <v>84.275000000000006</v>
      </c>
      <c r="G654">
        <v>3.25</v>
      </c>
    </row>
    <row r="655" spans="1:12">
      <c r="B655">
        <v>6</v>
      </c>
      <c r="C655">
        <v>0.04</v>
      </c>
      <c r="D655">
        <v>74.94</v>
      </c>
      <c r="E655">
        <v>51.332999999999998</v>
      </c>
      <c r="F655">
        <v>138.27199999999999</v>
      </c>
      <c r="G655">
        <v>3.867</v>
      </c>
    </row>
    <row r="656" spans="1:12">
      <c r="B656">
        <v>7</v>
      </c>
      <c r="C656">
        <v>3.5999999999999997E-2</v>
      </c>
      <c r="D656">
        <v>64.122</v>
      </c>
      <c r="E656">
        <v>57.67</v>
      </c>
      <c r="F656">
        <v>83.376999999999995</v>
      </c>
      <c r="G656">
        <v>3.4820000000000002</v>
      </c>
    </row>
    <row r="657" spans="1:9">
      <c r="B657">
        <v>8</v>
      </c>
      <c r="C657">
        <v>5.0999999999999997E-2</v>
      </c>
      <c r="D657">
        <v>76.253</v>
      </c>
      <c r="E657">
        <v>57.021000000000001</v>
      </c>
      <c r="F657">
        <v>129.86699999999999</v>
      </c>
      <c r="G657">
        <v>4.9029999999999996</v>
      </c>
    </row>
    <row r="658" spans="1:9">
      <c r="B658">
        <v>9</v>
      </c>
      <c r="C658">
        <v>5.5E-2</v>
      </c>
      <c r="D658">
        <v>92.694000000000003</v>
      </c>
      <c r="E658">
        <v>70.900000000000006</v>
      </c>
      <c r="F658">
        <v>178.81299999999999</v>
      </c>
      <c r="G658">
        <v>5.2590000000000003</v>
      </c>
    </row>
    <row r="659" spans="1:9">
      <c r="B659">
        <v>10</v>
      </c>
      <c r="C659">
        <v>4.9000000000000002E-2</v>
      </c>
      <c r="D659">
        <v>94.096999999999994</v>
      </c>
      <c r="E659">
        <v>78.445999999999998</v>
      </c>
      <c r="F659">
        <v>144.85</v>
      </c>
      <c r="G659">
        <v>4.7359999999999998</v>
      </c>
    </row>
    <row r="660" spans="1:9">
      <c r="B660">
        <v>11</v>
      </c>
      <c r="C660">
        <v>2.1000000000000001E-2</v>
      </c>
      <c r="D660">
        <v>80.894999999999996</v>
      </c>
      <c r="E660">
        <v>73.319999999999993</v>
      </c>
      <c r="F660">
        <v>92.400999999999996</v>
      </c>
      <c r="G660">
        <v>2.06</v>
      </c>
    </row>
    <row r="661" spans="1:9">
      <c r="B661">
        <v>12</v>
      </c>
      <c r="C661">
        <v>5.3999999999999999E-2</v>
      </c>
      <c r="D661">
        <v>81.218999999999994</v>
      </c>
      <c r="E661">
        <v>59.93</v>
      </c>
      <c r="F661">
        <v>135.803</v>
      </c>
      <c r="G661">
        <v>5.1630000000000003</v>
      </c>
    </row>
    <row r="662" spans="1:9">
      <c r="H662" s="2">
        <f>AVERAGE(G650:G661)</f>
        <v>4.1781666666666668</v>
      </c>
      <c r="I662" s="2">
        <f>STDEV(G650:G661)</f>
        <v>1.333023551134332</v>
      </c>
    </row>
    <row r="663" spans="1:9">
      <c r="A663" t="s">
        <v>14</v>
      </c>
      <c r="B663">
        <v>1</v>
      </c>
      <c r="C663">
        <v>3.1E-2</v>
      </c>
      <c r="D663">
        <v>46.546999999999997</v>
      </c>
      <c r="E663">
        <v>39.213000000000001</v>
      </c>
      <c r="F663">
        <v>59.935000000000002</v>
      </c>
      <c r="G663">
        <v>3.0089999999999999</v>
      </c>
    </row>
    <row r="664" spans="1:9">
      <c r="B664">
        <v>2</v>
      </c>
      <c r="C664">
        <v>3.6999999999999998E-2</v>
      </c>
      <c r="D664">
        <v>61.101999999999997</v>
      </c>
      <c r="E664">
        <v>50.323999999999998</v>
      </c>
      <c r="F664">
        <v>154.39599999999999</v>
      </c>
      <c r="G664">
        <v>3.58</v>
      </c>
    </row>
    <row r="665" spans="1:9">
      <c r="B665">
        <v>3</v>
      </c>
      <c r="C665">
        <v>4.2999999999999997E-2</v>
      </c>
      <c r="D665">
        <v>60.537999999999997</v>
      </c>
      <c r="E665">
        <v>47.332999999999998</v>
      </c>
      <c r="F665">
        <v>104.667</v>
      </c>
      <c r="G665">
        <v>4.1360000000000001</v>
      </c>
    </row>
    <row r="666" spans="1:9">
      <c r="B666">
        <v>4</v>
      </c>
      <c r="C666">
        <v>3.9E-2</v>
      </c>
      <c r="D666">
        <v>67.31</v>
      </c>
      <c r="E666">
        <v>59.243000000000002</v>
      </c>
      <c r="F666">
        <v>96.93</v>
      </c>
      <c r="G666">
        <v>3.74</v>
      </c>
    </row>
    <row r="667" spans="1:9">
      <c r="B667">
        <v>5</v>
      </c>
      <c r="C667">
        <v>3.1E-2</v>
      </c>
      <c r="D667">
        <v>72.015000000000001</v>
      </c>
      <c r="E667">
        <v>64.326999999999998</v>
      </c>
      <c r="F667">
        <v>85.667000000000002</v>
      </c>
      <c r="G667">
        <v>2.956</v>
      </c>
    </row>
    <row r="668" spans="1:9">
      <c r="B668">
        <v>6</v>
      </c>
      <c r="C668">
        <v>2.1999999999999999E-2</v>
      </c>
      <c r="D668">
        <v>69.435000000000002</v>
      </c>
      <c r="E668">
        <v>62.530999999999999</v>
      </c>
      <c r="F668">
        <v>88.688999999999993</v>
      </c>
      <c r="G668">
        <v>2.0910000000000002</v>
      </c>
    </row>
    <row r="669" spans="1:9">
      <c r="B669">
        <v>7</v>
      </c>
      <c r="C669">
        <v>3.9E-2</v>
      </c>
      <c r="D669">
        <v>81.682000000000002</v>
      </c>
      <c r="E669">
        <v>69.332999999999998</v>
      </c>
      <c r="F669">
        <v>196.15600000000001</v>
      </c>
      <c r="G669">
        <v>3.782</v>
      </c>
    </row>
    <row r="670" spans="1:9">
      <c r="B670">
        <v>8</v>
      </c>
      <c r="C670">
        <v>4.2999999999999997E-2</v>
      </c>
      <c r="D670">
        <v>76.578000000000003</v>
      </c>
      <c r="E670">
        <v>65.424000000000007</v>
      </c>
      <c r="F670">
        <v>116.252</v>
      </c>
      <c r="G670">
        <v>4.1360000000000001</v>
      </c>
    </row>
    <row r="671" spans="1:9">
      <c r="H671" s="2">
        <f>AVERAGE(G663:G670)</f>
        <v>3.4287500000000004</v>
      </c>
      <c r="I671" s="2">
        <f>STDEV(G663:G670)</f>
        <v>0.70042859328107832</v>
      </c>
    </row>
    <row r="672" spans="1:9">
      <c r="A672" t="s">
        <v>15</v>
      </c>
      <c r="B672">
        <v>1</v>
      </c>
      <c r="C672">
        <v>4.2999999999999997E-2</v>
      </c>
      <c r="D672">
        <v>53.305</v>
      </c>
      <c r="E672">
        <v>43.764000000000003</v>
      </c>
      <c r="F672">
        <v>98.683999999999997</v>
      </c>
      <c r="G672">
        <v>4.1130000000000004</v>
      </c>
    </row>
    <row r="673" spans="1:9">
      <c r="B673">
        <v>2</v>
      </c>
      <c r="C673">
        <v>4.3999999999999997E-2</v>
      </c>
      <c r="D673">
        <v>58.81</v>
      </c>
      <c r="E673">
        <v>40.99</v>
      </c>
      <c r="F673">
        <v>114.946</v>
      </c>
      <c r="G673">
        <v>4.226</v>
      </c>
    </row>
    <row r="674" spans="1:9">
      <c r="B674">
        <v>3</v>
      </c>
      <c r="C674">
        <v>3.1E-2</v>
      </c>
      <c r="D674">
        <v>73.623000000000005</v>
      </c>
      <c r="E674">
        <v>57.844000000000001</v>
      </c>
      <c r="F674">
        <v>145.203</v>
      </c>
      <c r="G674">
        <v>2.952</v>
      </c>
    </row>
    <row r="675" spans="1:9">
      <c r="B675">
        <v>4</v>
      </c>
      <c r="C675">
        <v>3.5000000000000003E-2</v>
      </c>
      <c r="D675">
        <v>94.790999999999997</v>
      </c>
      <c r="E675">
        <v>70.775000000000006</v>
      </c>
      <c r="F675">
        <v>184.22300000000001</v>
      </c>
      <c r="G675">
        <v>3.3380000000000001</v>
      </c>
    </row>
    <row r="676" spans="1:9">
      <c r="B676">
        <v>5</v>
      </c>
      <c r="C676">
        <v>3.2000000000000001E-2</v>
      </c>
      <c r="D676">
        <v>78.783000000000001</v>
      </c>
      <c r="E676">
        <v>57.273000000000003</v>
      </c>
      <c r="F676">
        <v>117.71</v>
      </c>
      <c r="G676">
        <v>3.08</v>
      </c>
    </row>
    <row r="677" spans="1:9">
      <c r="B677">
        <v>6</v>
      </c>
      <c r="C677">
        <v>0.03</v>
      </c>
      <c r="D677">
        <v>58.688000000000002</v>
      </c>
      <c r="E677">
        <v>42.984999999999999</v>
      </c>
      <c r="F677">
        <v>109.78400000000001</v>
      </c>
      <c r="G677">
        <v>2.8359999999999999</v>
      </c>
    </row>
    <row r="678" spans="1:9">
      <c r="B678">
        <v>7</v>
      </c>
      <c r="C678">
        <v>3.4000000000000002E-2</v>
      </c>
      <c r="D678">
        <v>84.001000000000005</v>
      </c>
      <c r="E678">
        <v>60.08</v>
      </c>
      <c r="F678">
        <v>129.672</v>
      </c>
      <c r="G678">
        <v>3.2810000000000001</v>
      </c>
    </row>
    <row r="679" spans="1:9">
      <c r="B679">
        <v>8</v>
      </c>
      <c r="C679">
        <v>2.3E-2</v>
      </c>
      <c r="D679">
        <v>84.043999999999997</v>
      </c>
      <c r="E679">
        <v>73.991</v>
      </c>
      <c r="F679">
        <v>110.267</v>
      </c>
      <c r="G679">
        <v>2.2519999999999998</v>
      </c>
    </row>
    <row r="680" spans="1:9">
      <c r="B680">
        <v>9</v>
      </c>
      <c r="C680">
        <v>0.05</v>
      </c>
      <c r="D680">
        <v>101.327</v>
      </c>
      <c r="E680">
        <v>72.296999999999997</v>
      </c>
      <c r="F680">
        <v>217.601</v>
      </c>
      <c r="G680">
        <v>4.8330000000000002</v>
      </c>
    </row>
    <row r="681" spans="1:9">
      <c r="B681">
        <v>10</v>
      </c>
      <c r="C681">
        <v>3.5000000000000003E-2</v>
      </c>
      <c r="D681">
        <v>95.072000000000003</v>
      </c>
      <c r="E681">
        <v>76.884</v>
      </c>
      <c r="F681">
        <v>133.512</v>
      </c>
      <c r="G681">
        <v>3.4049999999999998</v>
      </c>
    </row>
    <row r="682" spans="1:9">
      <c r="B682">
        <v>11</v>
      </c>
      <c r="C682">
        <v>0.05</v>
      </c>
      <c r="D682">
        <v>94.593000000000004</v>
      </c>
      <c r="E682">
        <v>77.108999999999995</v>
      </c>
      <c r="F682">
        <v>182.364</v>
      </c>
      <c r="G682">
        <v>4.806</v>
      </c>
    </row>
    <row r="683" spans="1:9">
      <c r="H683" s="2">
        <f>AVERAGE(G672:G682)</f>
        <v>3.5565454545454545</v>
      </c>
      <c r="I683" s="2">
        <f>STDEV(G672:G682)</f>
        <v>0.83117583742988632</v>
      </c>
    </row>
    <row r="684" spans="1:9">
      <c r="A684" t="s">
        <v>16</v>
      </c>
      <c r="B684">
        <v>1</v>
      </c>
      <c r="C684">
        <v>0.04</v>
      </c>
      <c r="D684">
        <v>98.337999999999994</v>
      </c>
      <c r="E684">
        <v>56.381</v>
      </c>
      <c r="F684">
        <v>216.851</v>
      </c>
      <c r="G684">
        <v>3.8879999999999999</v>
      </c>
    </row>
    <row r="685" spans="1:9">
      <c r="B685">
        <v>2</v>
      </c>
      <c r="C685">
        <v>3.5000000000000003E-2</v>
      </c>
      <c r="D685">
        <v>155.51400000000001</v>
      </c>
      <c r="E685">
        <v>102.66</v>
      </c>
      <c r="F685">
        <v>244.316</v>
      </c>
      <c r="G685">
        <v>3.3450000000000002</v>
      </c>
    </row>
    <row r="686" spans="1:9">
      <c r="B686">
        <v>3</v>
      </c>
      <c r="C686">
        <v>4.2000000000000003E-2</v>
      </c>
      <c r="D686">
        <v>107.977</v>
      </c>
      <c r="E686">
        <v>67.085999999999999</v>
      </c>
      <c r="F686">
        <v>213.23099999999999</v>
      </c>
      <c r="G686">
        <v>4.0140000000000002</v>
      </c>
    </row>
    <row r="687" spans="1:9">
      <c r="B687">
        <v>4</v>
      </c>
      <c r="C687">
        <v>4.9000000000000002E-2</v>
      </c>
      <c r="D687">
        <v>80.900999999999996</v>
      </c>
      <c r="E687">
        <v>56.27</v>
      </c>
      <c r="F687">
        <v>178.94900000000001</v>
      </c>
      <c r="G687">
        <v>4.6710000000000003</v>
      </c>
    </row>
    <row r="688" spans="1:9">
      <c r="B688">
        <v>5</v>
      </c>
      <c r="C688">
        <v>5.8000000000000003E-2</v>
      </c>
      <c r="D688">
        <v>111.964</v>
      </c>
      <c r="E688">
        <v>66</v>
      </c>
      <c r="F688">
        <v>213.15799999999999</v>
      </c>
      <c r="G688">
        <v>5.6109999999999998</v>
      </c>
    </row>
    <row r="689" spans="1:9">
      <c r="B689">
        <v>6</v>
      </c>
      <c r="C689">
        <v>3.5000000000000003E-2</v>
      </c>
      <c r="D689">
        <v>120.098</v>
      </c>
      <c r="E689">
        <v>79.441000000000003</v>
      </c>
      <c r="F689">
        <v>250.29599999999999</v>
      </c>
      <c r="G689">
        <v>3.4129999999999998</v>
      </c>
    </row>
    <row r="690" spans="1:9">
      <c r="B690">
        <v>7</v>
      </c>
      <c r="C690">
        <v>2.8000000000000001E-2</v>
      </c>
      <c r="D690">
        <v>99.162999999999997</v>
      </c>
      <c r="E690">
        <v>82.926000000000002</v>
      </c>
      <c r="F690">
        <v>232.333</v>
      </c>
      <c r="G690">
        <v>2.7370000000000001</v>
      </c>
    </row>
    <row r="691" spans="1:9">
      <c r="B691">
        <v>8</v>
      </c>
      <c r="C691">
        <v>0.04</v>
      </c>
      <c r="D691">
        <v>78.182000000000002</v>
      </c>
      <c r="E691">
        <v>40.56</v>
      </c>
      <c r="F691">
        <v>121.31399999999999</v>
      </c>
      <c r="G691">
        <v>3.8940000000000001</v>
      </c>
    </row>
    <row r="692" spans="1:9">
      <c r="H692" s="2">
        <f>AVERAGE(G684:G691)</f>
        <v>3.946625</v>
      </c>
      <c r="I692" s="2">
        <f>STDEV(G684:G691)</f>
        <v>0.8795705019253105</v>
      </c>
    </row>
    <row r="693" spans="1:9">
      <c r="A693" t="s">
        <v>17</v>
      </c>
      <c r="B693">
        <v>1</v>
      </c>
      <c r="C693">
        <v>5.6000000000000001E-2</v>
      </c>
      <c r="D693">
        <v>58.982999999999997</v>
      </c>
      <c r="E693">
        <v>42.311999999999998</v>
      </c>
      <c r="F693">
        <v>186.78200000000001</v>
      </c>
      <c r="G693">
        <v>5.4160000000000004</v>
      </c>
    </row>
    <row r="694" spans="1:9">
      <c r="B694">
        <v>2</v>
      </c>
      <c r="C694">
        <v>4.8000000000000001E-2</v>
      </c>
      <c r="D694">
        <v>55.247999999999998</v>
      </c>
      <c r="E694">
        <v>43.923999999999999</v>
      </c>
      <c r="F694">
        <v>92.906999999999996</v>
      </c>
      <c r="G694">
        <v>4.5890000000000004</v>
      </c>
    </row>
    <row r="695" spans="1:9">
      <c r="B695">
        <v>3</v>
      </c>
      <c r="C695">
        <v>4.3999999999999997E-2</v>
      </c>
      <c r="D695">
        <v>76.793000000000006</v>
      </c>
      <c r="E695">
        <v>58.896000000000001</v>
      </c>
      <c r="F695">
        <v>107.25700000000001</v>
      </c>
      <c r="G695">
        <v>4.226</v>
      </c>
    </row>
    <row r="696" spans="1:9">
      <c r="B696">
        <v>4</v>
      </c>
      <c r="C696">
        <v>4.7E-2</v>
      </c>
      <c r="D696">
        <v>89.623999999999995</v>
      </c>
      <c r="E696">
        <v>65.34</v>
      </c>
      <c r="F696">
        <v>143.87</v>
      </c>
      <c r="G696">
        <v>4.5229999999999997</v>
      </c>
    </row>
    <row r="697" spans="1:9">
      <c r="B697">
        <v>5</v>
      </c>
      <c r="C697">
        <v>5.3999999999999999E-2</v>
      </c>
      <c r="D697">
        <v>66.837999999999994</v>
      </c>
      <c r="E697">
        <v>49</v>
      </c>
      <c r="F697">
        <v>182.63800000000001</v>
      </c>
      <c r="G697">
        <v>5.181</v>
      </c>
    </row>
    <row r="698" spans="1:9">
      <c r="B698">
        <v>6</v>
      </c>
      <c r="C698">
        <v>4.1000000000000002E-2</v>
      </c>
      <c r="D698">
        <v>91.655000000000001</v>
      </c>
      <c r="E698">
        <v>66.019000000000005</v>
      </c>
      <c r="F698">
        <v>148.721</v>
      </c>
      <c r="G698">
        <v>3.968</v>
      </c>
    </row>
    <row r="699" spans="1:9">
      <c r="B699">
        <v>7</v>
      </c>
      <c r="C699">
        <v>4.3999999999999997E-2</v>
      </c>
      <c r="D699">
        <v>77.679000000000002</v>
      </c>
      <c r="E699">
        <v>61.808</v>
      </c>
      <c r="F699">
        <v>156.667</v>
      </c>
      <c r="G699">
        <v>4.18</v>
      </c>
    </row>
    <row r="700" spans="1:9">
      <c r="B700">
        <v>8</v>
      </c>
      <c r="C700">
        <v>5.2999999999999999E-2</v>
      </c>
      <c r="D700">
        <v>136.947</v>
      </c>
      <c r="E700">
        <v>115.19</v>
      </c>
      <c r="F700">
        <v>235.34299999999999</v>
      </c>
      <c r="G700">
        <v>5.0810000000000004</v>
      </c>
    </row>
    <row r="701" spans="1:9">
      <c r="B701">
        <v>9</v>
      </c>
      <c r="C701">
        <v>3.7999999999999999E-2</v>
      </c>
      <c r="D701">
        <v>140.69300000000001</v>
      </c>
      <c r="E701">
        <v>111.68600000000001</v>
      </c>
      <c r="F701">
        <v>250.30699999999999</v>
      </c>
      <c r="G701">
        <v>3.694</v>
      </c>
    </row>
    <row r="702" spans="1:9">
      <c r="B702">
        <v>10</v>
      </c>
      <c r="C702">
        <v>5.5E-2</v>
      </c>
      <c r="D702">
        <v>159.553</v>
      </c>
      <c r="E702">
        <v>115.28400000000001</v>
      </c>
      <c r="F702">
        <v>253.21100000000001</v>
      </c>
      <c r="G702">
        <v>5.2750000000000004</v>
      </c>
    </row>
    <row r="703" spans="1:9">
      <c r="B703">
        <v>11</v>
      </c>
      <c r="C703">
        <v>4.7E-2</v>
      </c>
      <c r="D703">
        <v>159.31399999999999</v>
      </c>
      <c r="E703">
        <v>108.59399999999999</v>
      </c>
      <c r="F703">
        <v>253.3</v>
      </c>
      <c r="G703">
        <v>4.47</v>
      </c>
    </row>
    <row r="704" spans="1:9">
      <c r="H704" s="2">
        <f>AVERAGE(G693:G703)</f>
        <v>4.6002727272727277</v>
      </c>
      <c r="I704" s="2">
        <f>STDEV(G693:G703)</f>
        <v>0.57007790536190439</v>
      </c>
    </row>
    <row r="705" spans="1:9">
      <c r="A705" t="s">
        <v>18</v>
      </c>
      <c r="B705">
        <v>1</v>
      </c>
      <c r="C705">
        <v>1.4E-2</v>
      </c>
      <c r="D705">
        <v>66.887</v>
      </c>
      <c r="E705">
        <v>60.768000000000001</v>
      </c>
      <c r="F705">
        <v>83.667000000000002</v>
      </c>
      <c r="G705">
        <v>1.355</v>
      </c>
    </row>
    <row r="706" spans="1:9">
      <c r="B706">
        <v>2</v>
      </c>
      <c r="C706">
        <v>6.0000000000000001E-3</v>
      </c>
      <c r="D706">
        <v>96.695999999999998</v>
      </c>
      <c r="E706">
        <v>74</v>
      </c>
      <c r="F706">
        <v>117.667</v>
      </c>
      <c r="G706">
        <v>0.59399999999999997</v>
      </c>
    </row>
    <row r="707" spans="1:9">
      <c r="B707">
        <v>3</v>
      </c>
      <c r="C707">
        <v>8.0000000000000002E-3</v>
      </c>
      <c r="D707">
        <v>81.656999999999996</v>
      </c>
      <c r="E707">
        <v>71.918999999999997</v>
      </c>
      <c r="F707">
        <v>92.332999999999998</v>
      </c>
      <c r="G707">
        <v>0.81499999999999995</v>
      </c>
    </row>
    <row r="708" spans="1:9">
      <c r="B708">
        <v>4</v>
      </c>
      <c r="C708">
        <v>8.9999999999999993E-3</v>
      </c>
      <c r="D708">
        <v>120.788</v>
      </c>
      <c r="E708">
        <v>95.733000000000004</v>
      </c>
      <c r="F708">
        <v>223.017</v>
      </c>
      <c r="G708">
        <v>0.89200000000000002</v>
      </c>
    </row>
    <row r="709" spans="1:9">
      <c r="B709">
        <v>5</v>
      </c>
      <c r="C709">
        <v>1.0999999999999999E-2</v>
      </c>
      <c r="D709">
        <v>104.444</v>
      </c>
      <c r="E709">
        <v>84.016000000000005</v>
      </c>
      <c r="F709">
        <v>145.45699999999999</v>
      </c>
      <c r="G709">
        <v>1.097</v>
      </c>
    </row>
    <row r="710" spans="1:9">
      <c r="B710">
        <v>6</v>
      </c>
      <c r="C710">
        <v>0.01</v>
      </c>
      <c r="D710">
        <v>125.149</v>
      </c>
      <c r="E710">
        <v>95.332999999999998</v>
      </c>
      <c r="F710">
        <v>181.24799999999999</v>
      </c>
      <c r="G710">
        <v>0.99399999999999999</v>
      </c>
    </row>
    <row r="711" spans="1:9">
      <c r="B711">
        <v>7</v>
      </c>
      <c r="C711">
        <v>1.4999999999999999E-2</v>
      </c>
      <c r="D711">
        <v>155.98099999999999</v>
      </c>
      <c r="E711">
        <v>115.857</v>
      </c>
      <c r="F711">
        <v>239.26400000000001</v>
      </c>
      <c r="G711">
        <v>1.47</v>
      </c>
    </row>
    <row r="712" spans="1:9">
      <c r="B712">
        <v>8</v>
      </c>
      <c r="C712">
        <v>1.6E-2</v>
      </c>
      <c r="D712">
        <v>150.203</v>
      </c>
      <c r="E712">
        <v>116.59399999999999</v>
      </c>
      <c r="F712">
        <v>227.72800000000001</v>
      </c>
      <c r="G712">
        <v>1.5249999999999999</v>
      </c>
    </row>
    <row r="713" spans="1:9">
      <c r="B713">
        <v>9</v>
      </c>
      <c r="C713">
        <v>1.6E-2</v>
      </c>
      <c r="D713">
        <v>109.592</v>
      </c>
      <c r="E713">
        <v>91.370999999999995</v>
      </c>
      <c r="F713">
        <v>142.22399999999999</v>
      </c>
      <c r="G713">
        <v>1.587</v>
      </c>
    </row>
    <row r="714" spans="1:9">
      <c r="B714">
        <v>10</v>
      </c>
      <c r="C714">
        <v>1.0999999999999999E-2</v>
      </c>
      <c r="D714">
        <v>132.65299999999999</v>
      </c>
      <c r="E714">
        <v>104.18899999999999</v>
      </c>
      <c r="F714">
        <v>170.148</v>
      </c>
      <c r="G714">
        <v>1.032</v>
      </c>
    </row>
    <row r="715" spans="1:9">
      <c r="B715">
        <v>11</v>
      </c>
      <c r="C715">
        <v>7.0000000000000001E-3</v>
      </c>
      <c r="D715">
        <v>124.43300000000001</v>
      </c>
      <c r="E715">
        <v>101.342</v>
      </c>
      <c r="F715">
        <v>163.54499999999999</v>
      </c>
      <c r="G715">
        <v>0.70299999999999996</v>
      </c>
    </row>
    <row r="716" spans="1:9">
      <c r="H716" s="2">
        <f>AVERAGE(G705:G715)</f>
        <v>1.0967272727272726</v>
      </c>
      <c r="I716" s="2">
        <f>STDEV(G705:G715)</f>
        <v>0.34257906851093262</v>
      </c>
    </row>
    <row r="717" spans="1:9">
      <c r="A717" t="s">
        <v>19</v>
      </c>
      <c r="B717">
        <v>1</v>
      </c>
      <c r="C717">
        <v>7.0000000000000001E-3</v>
      </c>
      <c r="D717">
        <v>84.593999999999994</v>
      </c>
      <c r="E717">
        <v>69.332999999999998</v>
      </c>
      <c r="F717">
        <v>99.269000000000005</v>
      </c>
      <c r="G717">
        <v>0.66500000000000004</v>
      </c>
    </row>
    <row r="718" spans="1:9">
      <c r="B718">
        <v>2</v>
      </c>
      <c r="C718">
        <v>1.4E-2</v>
      </c>
      <c r="D718">
        <v>73.254000000000005</v>
      </c>
      <c r="E718">
        <v>62.625</v>
      </c>
      <c r="F718">
        <v>121</v>
      </c>
      <c r="G718">
        <v>1.3660000000000001</v>
      </c>
    </row>
    <row r="719" spans="1:9">
      <c r="B719">
        <v>3</v>
      </c>
      <c r="C719">
        <v>2.5000000000000001E-2</v>
      </c>
      <c r="D719">
        <v>107.749</v>
      </c>
      <c r="E719">
        <v>47.465000000000003</v>
      </c>
      <c r="F719">
        <v>213.12100000000001</v>
      </c>
      <c r="G719">
        <v>2.456</v>
      </c>
    </row>
    <row r="720" spans="1:9">
      <c r="B720">
        <v>4</v>
      </c>
      <c r="C720">
        <v>1.6E-2</v>
      </c>
      <c r="D720">
        <v>114.944</v>
      </c>
      <c r="E720">
        <v>86.394999999999996</v>
      </c>
      <c r="F720">
        <v>221.72</v>
      </c>
      <c r="G720">
        <v>1.5349999999999999</v>
      </c>
    </row>
    <row r="721" spans="1:9">
      <c r="B721">
        <v>5</v>
      </c>
      <c r="C721">
        <v>1.6E-2</v>
      </c>
      <c r="D721">
        <v>113.21899999999999</v>
      </c>
      <c r="E721">
        <v>86.691999999999993</v>
      </c>
      <c r="F721">
        <v>145.86099999999999</v>
      </c>
      <c r="G721">
        <v>1.5089999999999999</v>
      </c>
    </row>
    <row r="722" spans="1:9">
      <c r="B722">
        <v>6</v>
      </c>
      <c r="C722">
        <v>1.4999999999999999E-2</v>
      </c>
      <c r="D722">
        <v>119.033</v>
      </c>
      <c r="E722">
        <v>66.867999999999995</v>
      </c>
      <c r="F722">
        <v>237.386</v>
      </c>
      <c r="G722">
        <v>1.415</v>
      </c>
    </row>
    <row r="723" spans="1:9">
      <c r="B723">
        <v>7</v>
      </c>
      <c r="C723">
        <v>1.4E-2</v>
      </c>
      <c r="D723">
        <v>150.148</v>
      </c>
      <c r="E723">
        <v>94.007000000000005</v>
      </c>
      <c r="F723">
        <v>250.48699999999999</v>
      </c>
      <c r="G723">
        <v>1.3480000000000001</v>
      </c>
    </row>
    <row r="724" spans="1:9">
      <c r="B724">
        <v>8</v>
      </c>
      <c r="C724">
        <v>0.01</v>
      </c>
      <c r="D724">
        <v>135.251</v>
      </c>
      <c r="E724">
        <v>101.333</v>
      </c>
      <c r="F724">
        <v>182.34700000000001</v>
      </c>
      <c r="G724">
        <v>1.0069999999999999</v>
      </c>
    </row>
    <row r="725" spans="1:9">
      <c r="B725">
        <v>9</v>
      </c>
      <c r="C725">
        <v>1.7999999999999999E-2</v>
      </c>
      <c r="D725">
        <v>144.714</v>
      </c>
      <c r="E725">
        <v>103.006</v>
      </c>
      <c r="F725">
        <v>240.09200000000001</v>
      </c>
      <c r="G725">
        <v>1.72</v>
      </c>
    </row>
    <row r="726" spans="1:9">
      <c r="B726">
        <v>10</v>
      </c>
      <c r="C726">
        <v>1.6E-2</v>
      </c>
      <c r="D726">
        <v>129.501</v>
      </c>
      <c r="E726">
        <v>91.667000000000002</v>
      </c>
      <c r="F726">
        <v>200.053</v>
      </c>
      <c r="G726">
        <v>1.5549999999999999</v>
      </c>
    </row>
    <row r="727" spans="1:9">
      <c r="B727">
        <v>11</v>
      </c>
      <c r="C727">
        <v>2.1000000000000001E-2</v>
      </c>
      <c r="D727">
        <v>109.07899999999999</v>
      </c>
      <c r="E727">
        <v>84.64</v>
      </c>
      <c r="F727">
        <v>154.89599999999999</v>
      </c>
      <c r="G727">
        <v>2.0299999999999998</v>
      </c>
    </row>
    <row r="728" spans="1:9">
      <c r="B728">
        <v>12</v>
      </c>
      <c r="C728">
        <v>1.7000000000000001E-2</v>
      </c>
      <c r="D728">
        <v>115.79900000000001</v>
      </c>
      <c r="E728">
        <v>101.937</v>
      </c>
      <c r="F728">
        <v>180.673</v>
      </c>
      <c r="G728">
        <v>1.667</v>
      </c>
    </row>
    <row r="729" spans="1:9">
      <c r="H729" s="2">
        <f>AVERAGE(G717:G728)</f>
        <v>1.5227500000000003</v>
      </c>
      <c r="I729" s="2">
        <f>STDEV(G717:G728)</f>
        <v>0.45305069453448671</v>
      </c>
    </row>
    <row r="730" spans="1:9">
      <c r="A730" t="s">
        <v>20</v>
      </c>
      <c r="B730">
        <v>1</v>
      </c>
      <c r="C730">
        <v>0.02</v>
      </c>
      <c r="D730">
        <v>77.03</v>
      </c>
      <c r="E730">
        <v>64.558000000000007</v>
      </c>
      <c r="F730">
        <v>155.70400000000001</v>
      </c>
      <c r="G730">
        <v>1.903</v>
      </c>
    </row>
    <row r="731" spans="1:9">
      <c r="B731">
        <v>2</v>
      </c>
      <c r="C731">
        <v>4.1000000000000002E-2</v>
      </c>
      <c r="D731">
        <v>119.848</v>
      </c>
      <c r="E731">
        <v>92.301000000000002</v>
      </c>
      <c r="F731">
        <v>251.56700000000001</v>
      </c>
      <c r="G731">
        <v>3.899</v>
      </c>
    </row>
    <row r="732" spans="1:9">
      <c r="B732">
        <v>3</v>
      </c>
      <c r="C732">
        <v>2.3E-2</v>
      </c>
      <c r="D732">
        <v>104.117</v>
      </c>
      <c r="E732">
        <v>82.320999999999998</v>
      </c>
      <c r="F732">
        <v>144.733</v>
      </c>
      <c r="G732">
        <v>2.238</v>
      </c>
    </row>
    <row r="733" spans="1:9">
      <c r="B733">
        <v>4</v>
      </c>
      <c r="C733">
        <v>3.5000000000000003E-2</v>
      </c>
      <c r="D733">
        <v>93.34</v>
      </c>
      <c r="E733">
        <v>72.28</v>
      </c>
      <c r="F733">
        <v>225.46899999999999</v>
      </c>
      <c r="G733">
        <v>3.331</v>
      </c>
    </row>
    <row r="734" spans="1:9">
      <c r="B734">
        <v>5</v>
      </c>
      <c r="C734">
        <v>3.1E-2</v>
      </c>
      <c r="D734">
        <v>86.179000000000002</v>
      </c>
      <c r="E734">
        <v>73.667000000000002</v>
      </c>
      <c r="F734">
        <v>120.559</v>
      </c>
      <c r="G734">
        <v>3.0289999999999999</v>
      </c>
    </row>
    <row r="735" spans="1:9">
      <c r="B735">
        <v>6</v>
      </c>
      <c r="C735">
        <v>3.4000000000000002E-2</v>
      </c>
      <c r="D735">
        <v>103.498</v>
      </c>
      <c r="E735">
        <v>75.667000000000002</v>
      </c>
      <c r="F735">
        <v>188.274</v>
      </c>
      <c r="G735">
        <v>3.2229999999999999</v>
      </c>
    </row>
    <row r="736" spans="1:9">
      <c r="B736">
        <v>7</v>
      </c>
      <c r="C736">
        <v>2.9000000000000001E-2</v>
      </c>
      <c r="D736">
        <v>125.919</v>
      </c>
      <c r="E736">
        <v>89.492000000000004</v>
      </c>
      <c r="F736">
        <v>222.023</v>
      </c>
      <c r="G736">
        <v>2.8330000000000002</v>
      </c>
    </row>
    <row r="737" spans="1:9">
      <c r="B737">
        <v>8</v>
      </c>
      <c r="C737">
        <v>1.7999999999999999E-2</v>
      </c>
      <c r="D737">
        <v>95.153999999999996</v>
      </c>
      <c r="E737">
        <v>88.576999999999998</v>
      </c>
      <c r="F737">
        <v>125.40600000000001</v>
      </c>
      <c r="G737">
        <v>1.714</v>
      </c>
    </row>
    <row r="738" spans="1:9">
      <c r="B738">
        <v>9</v>
      </c>
      <c r="C738">
        <v>2.7E-2</v>
      </c>
      <c r="D738">
        <v>127.658</v>
      </c>
      <c r="E738">
        <v>106.179</v>
      </c>
      <c r="F738">
        <v>185.47200000000001</v>
      </c>
      <c r="G738">
        <v>2.637</v>
      </c>
    </row>
    <row r="739" spans="1:9">
      <c r="B739">
        <v>10</v>
      </c>
      <c r="C739">
        <v>2.1000000000000001E-2</v>
      </c>
      <c r="D739">
        <v>165.05799999999999</v>
      </c>
      <c r="E739">
        <v>116.51300000000001</v>
      </c>
      <c r="F739">
        <v>238.79900000000001</v>
      </c>
      <c r="G739">
        <v>2.0619999999999998</v>
      </c>
    </row>
    <row r="740" spans="1:9">
      <c r="H740" s="2">
        <f>AVERAGE(G730:G739)</f>
        <v>2.6868999999999996</v>
      </c>
      <c r="I740" s="2">
        <f>STDEV(G730:G739)</f>
        <v>0.7043804921899669</v>
      </c>
    </row>
    <row r="741" spans="1:9">
      <c r="A741" t="s">
        <v>21</v>
      </c>
      <c r="B741">
        <v>1</v>
      </c>
      <c r="C741">
        <v>4.7E-2</v>
      </c>
      <c r="D741">
        <v>58.829000000000001</v>
      </c>
      <c r="E741">
        <v>45.814999999999998</v>
      </c>
      <c r="F741">
        <v>84.094999999999999</v>
      </c>
      <c r="G741">
        <v>4.5449999999999999</v>
      </c>
    </row>
    <row r="742" spans="1:9">
      <c r="B742">
        <v>2</v>
      </c>
      <c r="C742">
        <v>3.7999999999999999E-2</v>
      </c>
      <c r="D742">
        <v>105.824</v>
      </c>
      <c r="E742">
        <v>71.028999999999996</v>
      </c>
      <c r="F742">
        <v>198.964</v>
      </c>
      <c r="G742">
        <v>3.641</v>
      </c>
    </row>
    <row r="743" spans="1:9">
      <c r="B743">
        <v>3</v>
      </c>
      <c r="C743">
        <v>3.9E-2</v>
      </c>
      <c r="D743">
        <v>81.126999999999995</v>
      </c>
      <c r="E743">
        <v>63.332999999999998</v>
      </c>
      <c r="F743">
        <v>102.316</v>
      </c>
      <c r="G743">
        <v>3.7690000000000001</v>
      </c>
    </row>
    <row r="744" spans="1:9">
      <c r="B744">
        <v>4</v>
      </c>
      <c r="C744">
        <v>0.02</v>
      </c>
      <c r="D744">
        <v>86.936999999999998</v>
      </c>
      <c r="E744">
        <v>74.433000000000007</v>
      </c>
      <c r="F744">
        <v>143.202</v>
      </c>
      <c r="G744">
        <v>1.964</v>
      </c>
    </row>
    <row r="745" spans="1:9">
      <c r="B745">
        <v>5</v>
      </c>
      <c r="C745">
        <v>5.1999999999999998E-2</v>
      </c>
      <c r="D745">
        <v>114.36499999999999</v>
      </c>
      <c r="E745">
        <v>76.838999999999999</v>
      </c>
      <c r="F745">
        <v>239.429</v>
      </c>
      <c r="G745">
        <v>4.9820000000000002</v>
      </c>
    </row>
    <row r="746" spans="1:9">
      <c r="B746">
        <v>6</v>
      </c>
      <c r="C746">
        <v>4.4999999999999998E-2</v>
      </c>
      <c r="D746">
        <v>99.725999999999999</v>
      </c>
      <c r="E746">
        <v>82.332999999999998</v>
      </c>
      <c r="F746">
        <v>169.626</v>
      </c>
      <c r="G746">
        <v>4.3730000000000002</v>
      </c>
    </row>
    <row r="747" spans="1:9">
      <c r="B747">
        <v>7</v>
      </c>
      <c r="C747">
        <v>4.1000000000000002E-2</v>
      </c>
      <c r="D747">
        <v>135.9</v>
      </c>
      <c r="E747">
        <v>111.464</v>
      </c>
      <c r="F747">
        <v>215.411</v>
      </c>
      <c r="G747">
        <v>3.97</v>
      </c>
    </row>
    <row r="748" spans="1:9">
      <c r="B748">
        <v>8</v>
      </c>
      <c r="C748">
        <v>2.5000000000000001E-2</v>
      </c>
      <c r="D748">
        <v>79.277000000000001</v>
      </c>
      <c r="E748">
        <v>69.209000000000003</v>
      </c>
      <c r="F748">
        <v>104.89</v>
      </c>
      <c r="G748">
        <v>2.4550000000000001</v>
      </c>
    </row>
    <row r="749" spans="1:9">
      <c r="H749" s="2">
        <f>AVERAGE(G741:G748)</f>
        <v>3.7123749999999998</v>
      </c>
      <c r="I749" s="2">
        <f>STDEV(G741:G748)</f>
        <v>1.0319271759327657</v>
      </c>
    </row>
    <row r="750" spans="1:9">
      <c r="A750" t="s">
        <v>22</v>
      </c>
      <c r="B750">
        <v>1</v>
      </c>
      <c r="C750">
        <v>5.7000000000000002E-2</v>
      </c>
      <c r="D750">
        <v>59.834000000000003</v>
      </c>
      <c r="E750">
        <v>42.999000000000002</v>
      </c>
      <c r="F750">
        <v>77.673000000000002</v>
      </c>
      <c r="G750">
        <v>5.4749999999999996</v>
      </c>
    </row>
    <row r="751" spans="1:9">
      <c r="B751">
        <v>2</v>
      </c>
      <c r="C751">
        <v>3.3000000000000002E-2</v>
      </c>
      <c r="D751">
        <v>91.840999999999994</v>
      </c>
      <c r="E751">
        <v>71.188999999999993</v>
      </c>
      <c r="F751">
        <v>160.489</v>
      </c>
      <c r="G751">
        <v>3.1659999999999999</v>
      </c>
    </row>
    <row r="752" spans="1:9">
      <c r="B752">
        <v>3</v>
      </c>
      <c r="C752">
        <v>4.2000000000000003E-2</v>
      </c>
      <c r="D752">
        <v>72.537999999999997</v>
      </c>
      <c r="E752">
        <v>56.487000000000002</v>
      </c>
      <c r="F752">
        <v>142</v>
      </c>
      <c r="G752">
        <v>4.0679999999999996</v>
      </c>
    </row>
    <row r="753" spans="1:9">
      <c r="B753">
        <v>4</v>
      </c>
      <c r="C753">
        <v>0.04</v>
      </c>
      <c r="D753">
        <v>80.543999999999997</v>
      </c>
      <c r="E753">
        <v>64.332999999999998</v>
      </c>
      <c r="F753">
        <v>130.221</v>
      </c>
      <c r="G753">
        <v>3.8929999999999998</v>
      </c>
    </row>
    <row r="754" spans="1:9">
      <c r="B754">
        <v>5</v>
      </c>
      <c r="C754">
        <v>2.5000000000000001E-2</v>
      </c>
      <c r="D754">
        <v>72.191999999999993</v>
      </c>
      <c r="E754">
        <v>61.209000000000003</v>
      </c>
      <c r="F754">
        <v>80.817999999999998</v>
      </c>
      <c r="G754">
        <v>2.367</v>
      </c>
    </row>
    <row r="755" spans="1:9">
      <c r="B755">
        <v>6</v>
      </c>
      <c r="C755">
        <v>3.5999999999999997E-2</v>
      </c>
      <c r="D755">
        <v>88.613</v>
      </c>
      <c r="E755">
        <v>68.828000000000003</v>
      </c>
      <c r="F755">
        <v>165.167</v>
      </c>
      <c r="G755">
        <v>3.4329999999999998</v>
      </c>
    </row>
    <row r="756" spans="1:9">
      <c r="B756">
        <v>7</v>
      </c>
      <c r="C756">
        <v>3.5000000000000003E-2</v>
      </c>
      <c r="D756">
        <v>89.376000000000005</v>
      </c>
      <c r="E756">
        <v>69.667000000000002</v>
      </c>
      <c r="F756">
        <v>150.023</v>
      </c>
      <c r="G756">
        <v>3.3180000000000001</v>
      </c>
    </row>
    <row r="757" spans="1:9">
      <c r="B757">
        <v>8</v>
      </c>
      <c r="C757">
        <v>1.7999999999999999E-2</v>
      </c>
      <c r="D757">
        <v>86.956000000000003</v>
      </c>
      <c r="E757">
        <v>73.210999999999999</v>
      </c>
      <c r="F757">
        <v>120.389</v>
      </c>
      <c r="G757">
        <v>1.7569999999999999</v>
      </c>
    </row>
    <row r="758" spans="1:9">
      <c r="B758">
        <v>9</v>
      </c>
      <c r="C758">
        <v>0.05</v>
      </c>
      <c r="D758">
        <v>98.403000000000006</v>
      </c>
      <c r="E758">
        <v>80.36</v>
      </c>
      <c r="F758">
        <v>204.667</v>
      </c>
      <c r="G758">
        <v>4.7629999999999999</v>
      </c>
    </row>
    <row r="759" spans="1:9">
      <c r="B759">
        <v>10</v>
      </c>
      <c r="C759">
        <v>5.1999999999999998E-2</v>
      </c>
      <c r="D759">
        <v>91.204999999999998</v>
      </c>
      <c r="E759">
        <v>67.667000000000002</v>
      </c>
      <c r="F759">
        <v>127.667</v>
      </c>
      <c r="G759">
        <v>5.0199999999999996</v>
      </c>
    </row>
    <row r="760" spans="1:9">
      <c r="B760">
        <v>11</v>
      </c>
      <c r="C760">
        <v>3.3000000000000002E-2</v>
      </c>
      <c r="D760">
        <v>97.212999999999994</v>
      </c>
      <c r="E760">
        <v>88.191999999999993</v>
      </c>
      <c r="F760">
        <v>129.62299999999999</v>
      </c>
      <c r="G760">
        <v>3.1669999999999998</v>
      </c>
    </row>
    <row r="761" spans="1:9">
      <c r="B761">
        <v>12</v>
      </c>
      <c r="C761">
        <v>2.8000000000000001E-2</v>
      </c>
      <c r="D761">
        <v>86.241</v>
      </c>
      <c r="E761">
        <v>74.111000000000004</v>
      </c>
      <c r="F761">
        <v>180.77199999999999</v>
      </c>
      <c r="G761">
        <v>2.66</v>
      </c>
    </row>
    <row r="762" spans="1:9">
      <c r="H762" s="2">
        <f>AVERAGE(G750:G761)</f>
        <v>3.5905833333333335</v>
      </c>
      <c r="I762" s="2">
        <f>STDEV(G750:G761)</f>
        <v>1.1066821386742458</v>
      </c>
    </row>
    <row r="763" spans="1:9">
      <c r="A763" t="s">
        <v>23</v>
      </c>
      <c r="B763">
        <v>1</v>
      </c>
      <c r="C763">
        <v>0.05</v>
      </c>
      <c r="D763">
        <v>63.478999999999999</v>
      </c>
      <c r="E763">
        <v>55.125999999999998</v>
      </c>
      <c r="F763">
        <v>76.599000000000004</v>
      </c>
      <c r="G763">
        <v>4.8410000000000002</v>
      </c>
    </row>
    <row r="764" spans="1:9">
      <c r="B764">
        <v>2</v>
      </c>
      <c r="C764">
        <v>4.2000000000000003E-2</v>
      </c>
      <c r="D764">
        <v>75.438999999999993</v>
      </c>
      <c r="E764">
        <v>65.227999999999994</v>
      </c>
      <c r="F764">
        <v>101.333</v>
      </c>
      <c r="G764">
        <v>4.0229999999999997</v>
      </c>
    </row>
    <row r="765" spans="1:9">
      <c r="B765">
        <v>3</v>
      </c>
      <c r="C765">
        <v>3.7999999999999999E-2</v>
      </c>
      <c r="D765">
        <v>80.650999999999996</v>
      </c>
      <c r="E765">
        <v>66.808999999999997</v>
      </c>
      <c r="F765">
        <v>105.33199999999999</v>
      </c>
      <c r="G765">
        <v>3.6920000000000002</v>
      </c>
    </row>
    <row r="766" spans="1:9">
      <c r="B766">
        <v>4</v>
      </c>
      <c r="C766">
        <v>3.6999999999999998E-2</v>
      </c>
      <c r="D766">
        <v>83.01</v>
      </c>
      <c r="E766">
        <v>70.667000000000002</v>
      </c>
      <c r="F766">
        <v>98.358999999999995</v>
      </c>
      <c r="G766">
        <v>3.5339999999999998</v>
      </c>
    </row>
    <row r="767" spans="1:9">
      <c r="B767">
        <v>5</v>
      </c>
      <c r="C767">
        <v>3.9E-2</v>
      </c>
      <c r="D767">
        <v>105.873</v>
      </c>
      <c r="E767">
        <v>87.942999999999998</v>
      </c>
      <c r="F767">
        <v>160.249</v>
      </c>
      <c r="G767">
        <v>3.7519999999999998</v>
      </c>
    </row>
    <row r="768" spans="1:9">
      <c r="B768">
        <v>6</v>
      </c>
      <c r="C768">
        <v>4.1000000000000002E-2</v>
      </c>
      <c r="D768">
        <v>91.161000000000001</v>
      </c>
      <c r="E768">
        <v>75.332999999999998</v>
      </c>
      <c r="F768">
        <v>225.14699999999999</v>
      </c>
      <c r="G768">
        <v>3.9609999999999999</v>
      </c>
    </row>
    <row r="769" spans="1:12">
      <c r="B769">
        <v>7</v>
      </c>
      <c r="C769">
        <v>4.3999999999999997E-2</v>
      </c>
      <c r="D769">
        <v>99.763000000000005</v>
      </c>
      <c r="E769">
        <v>68.667000000000002</v>
      </c>
      <c r="F769">
        <v>206.61600000000001</v>
      </c>
      <c r="G769">
        <v>4.1859999999999999</v>
      </c>
    </row>
    <row r="770" spans="1:12">
      <c r="B770">
        <v>8</v>
      </c>
      <c r="C770">
        <v>3.5999999999999997E-2</v>
      </c>
      <c r="D770">
        <v>78.432000000000002</v>
      </c>
      <c r="E770">
        <v>64.128</v>
      </c>
      <c r="F770">
        <v>143.40600000000001</v>
      </c>
      <c r="G770">
        <v>3.4830000000000001</v>
      </c>
    </row>
    <row r="771" spans="1:12">
      <c r="B771">
        <v>9</v>
      </c>
      <c r="C771">
        <v>3.4000000000000002E-2</v>
      </c>
      <c r="D771">
        <v>79.367999999999995</v>
      </c>
      <c r="E771">
        <v>67.447000000000003</v>
      </c>
      <c r="F771">
        <v>131.845</v>
      </c>
      <c r="G771">
        <v>3.2570000000000001</v>
      </c>
    </row>
    <row r="772" spans="1:12">
      <c r="H772" s="2">
        <f>AVERAGE(G763:G771)</f>
        <v>3.8587777777777776</v>
      </c>
      <c r="I772" s="2">
        <f>STDEV(G763:G771)</f>
        <v>0.46868106900582507</v>
      </c>
    </row>
    <row r="773" spans="1:12">
      <c r="A773" t="s">
        <v>24</v>
      </c>
      <c r="B773">
        <v>1</v>
      </c>
      <c r="C773">
        <v>0.03</v>
      </c>
      <c r="D773">
        <v>83.480999999999995</v>
      </c>
      <c r="E773">
        <v>72.332999999999998</v>
      </c>
      <c r="F773">
        <v>108.667</v>
      </c>
      <c r="G773">
        <v>2.883</v>
      </c>
    </row>
    <row r="774" spans="1:12">
      <c r="B774">
        <v>2</v>
      </c>
      <c r="C774">
        <v>3.7999999999999999E-2</v>
      </c>
      <c r="D774">
        <v>69.451999999999998</v>
      </c>
      <c r="E774">
        <v>57.612000000000002</v>
      </c>
      <c r="F774">
        <v>119.259</v>
      </c>
      <c r="G774">
        <v>3.698</v>
      </c>
    </row>
    <row r="775" spans="1:12">
      <c r="B775">
        <v>3</v>
      </c>
      <c r="C775">
        <v>4.3999999999999997E-2</v>
      </c>
      <c r="D775">
        <v>72.983999999999995</v>
      </c>
      <c r="E775">
        <v>47.018000000000001</v>
      </c>
      <c r="F775">
        <v>123.908</v>
      </c>
      <c r="G775">
        <v>4.1820000000000004</v>
      </c>
    </row>
    <row r="776" spans="1:12">
      <c r="B776">
        <v>4</v>
      </c>
      <c r="C776">
        <v>4.7E-2</v>
      </c>
      <c r="D776">
        <v>76.17</v>
      </c>
      <c r="E776">
        <v>63.567999999999998</v>
      </c>
      <c r="F776">
        <v>95</v>
      </c>
      <c r="G776">
        <v>4.5250000000000004</v>
      </c>
    </row>
    <row r="777" spans="1:12">
      <c r="B777">
        <v>5</v>
      </c>
      <c r="C777">
        <v>3.6999999999999998E-2</v>
      </c>
      <c r="D777">
        <v>101.973</v>
      </c>
      <c r="E777">
        <v>72.680000000000007</v>
      </c>
      <c r="F777">
        <v>182.364</v>
      </c>
      <c r="G777">
        <v>3.5459999999999998</v>
      </c>
      <c r="K777">
        <f>AVERAGE(G773:G842)</f>
        <v>3.792953846153845</v>
      </c>
      <c r="L777">
        <f>STDEV(G773:G842)</f>
        <v>1.0561917207408631</v>
      </c>
    </row>
    <row r="778" spans="1:12">
      <c r="B778">
        <v>6</v>
      </c>
      <c r="C778">
        <v>2.4E-2</v>
      </c>
      <c r="D778">
        <v>86.02</v>
      </c>
      <c r="E778">
        <v>65.668999999999997</v>
      </c>
      <c r="F778">
        <v>161.69800000000001</v>
      </c>
      <c r="G778">
        <v>2.2669999999999999</v>
      </c>
    </row>
    <row r="779" spans="1:12">
      <c r="B779">
        <v>7</v>
      </c>
      <c r="C779">
        <v>3.3000000000000002E-2</v>
      </c>
      <c r="D779">
        <v>91.631</v>
      </c>
      <c r="E779">
        <v>69.786000000000001</v>
      </c>
      <c r="F779">
        <v>192.459</v>
      </c>
      <c r="G779">
        <v>3.1469999999999998</v>
      </c>
    </row>
    <row r="780" spans="1:12">
      <c r="B780">
        <v>8</v>
      </c>
      <c r="C780">
        <v>2.5000000000000001E-2</v>
      </c>
      <c r="D780">
        <v>75.573999999999998</v>
      </c>
      <c r="E780">
        <v>60.017000000000003</v>
      </c>
      <c r="F780">
        <v>187.035</v>
      </c>
      <c r="G780">
        <v>2.387</v>
      </c>
    </row>
    <row r="781" spans="1:12">
      <c r="B781">
        <v>9</v>
      </c>
      <c r="C781">
        <v>1.7000000000000001E-2</v>
      </c>
      <c r="D781">
        <v>67.576999999999998</v>
      </c>
      <c r="E781">
        <v>57.667000000000002</v>
      </c>
      <c r="F781">
        <v>94.963999999999999</v>
      </c>
      <c r="G781">
        <v>1.6679999999999999</v>
      </c>
    </row>
    <row r="782" spans="1:12">
      <c r="B782">
        <v>10</v>
      </c>
      <c r="C782">
        <v>4.7E-2</v>
      </c>
      <c r="D782">
        <v>127.49299999999999</v>
      </c>
      <c r="E782">
        <v>116</v>
      </c>
      <c r="F782">
        <v>185.227</v>
      </c>
      <c r="G782">
        <v>4.4690000000000003</v>
      </c>
    </row>
    <row r="783" spans="1:12">
      <c r="B783">
        <v>11</v>
      </c>
      <c r="C783">
        <v>5.1999999999999998E-2</v>
      </c>
      <c r="D783">
        <v>142.43100000000001</v>
      </c>
      <c r="E783">
        <v>117.95699999999999</v>
      </c>
      <c r="F783">
        <v>229.958</v>
      </c>
      <c r="G783">
        <v>4.9489999999999998</v>
      </c>
    </row>
    <row r="784" spans="1:12">
      <c r="H784" s="2">
        <f>AVERAGE(G773:G783)</f>
        <v>3.4291818181818177</v>
      </c>
      <c r="I784" s="2">
        <f>STDEV(G773:G783)</f>
        <v>1.0564584060133968</v>
      </c>
    </row>
    <row r="785" spans="1:9">
      <c r="A785" t="s">
        <v>25</v>
      </c>
      <c r="B785">
        <v>1</v>
      </c>
      <c r="C785">
        <v>3.3000000000000002E-2</v>
      </c>
      <c r="D785">
        <v>159.624</v>
      </c>
      <c r="E785">
        <v>114.423</v>
      </c>
      <c r="F785">
        <v>252.178</v>
      </c>
      <c r="G785">
        <v>3.1509999999999998</v>
      </c>
    </row>
    <row r="786" spans="1:9">
      <c r="B786">
        <v>2</v>
      </c>
      <c r="C786">
        <v>5.5E-2</v>
      </c>
      <c r="D786">
        <v>161.14099999999999</v>
      </c>
      <c r="E786">
        <v>117.203</v>
      </c>
      <c r="F786">
        <v>237.60900000000001</v>
      </c>
      <c r="G786">
        <v>5.3259999999999996</v>
      </c>
    </row>
    <row r="787" spans="1:9">
      <c r="B787">
        <v>3</v>
      </c>
      <c r="C787">
        <v>3.7999999999999999E-2</v>
      </c>
      <c r="D787">
        <v>157.27000000000001</v>
      </c>
      <c r="E787">
        <v>107.31399999999999</v>
      </c>
      <c r="F787">
        <v>240.58199999999999</v>
      </c>
      <c r="G787">
        <v>3.6440000000000001</v>
      </c>
    </row>
    <row r="788" spans="1:9">
      <c r="B788">
        <v>4</v>
      </c>
      <c r="C788">
        <v>4.8000000000000001E-2</v>
      </c>
      <c r="D788">
        <v>186.83099999999999</v>
      </c>
      <c r="E788">
        <v>127.095</v>
      </c>
      <c r="F788">
        <v>253</v>
      </c>
      <c r="G788">
        <v>4.6159999999999997</v>
      </c>
    </row>
    <row r="789" spans="1:9">
      <c r="B789">
        <v>5</v>
      </c>
      <c r="C789">
        <v>0.04</v>
      </c>
      <c r="D789">
        <v>146.60400000000001</v>
      </c>
      <c r="E789">
        <v>125.077</v>
      </c>
      <c r="F789">
        <v>222.36</v>
      </c>
      <c r="G789">
        <v>3.863</v>
      </c>
    </row>
    <row r="790" spans="1:9">
      <c r="B790">
        <v>6</v>
      </c>
      <c r="C790">
        <v>4.1000000000000002E-2</v>
      </c>
      <c r="D790">
        <v>167.25399999999999</v>
      </c>
      <c r="E790">
        <v>111.02200000000001</v>
      </c>
      <c r="F790">
        <v>241.11099999999999</v>
      </c>
      <c r="G790">
        <v>3.9129999999999998</v>
      </c>
    </row>
    <row r="791" spans="1:9">
      <c r="B791">
        <v>7</v>
      </c>
      <c r="C791">
        <v>0.04</v>
      </c>
      <c r="D791">
        <v>135.37100000000001</v>
      </c>
      <c r="E791">
        <v>110.349</v>
      </c>
      <c r="F791">
        <v>234.333</v>
      </c>
      <c r="G791">
        <v>3.8439999999999999</v>
      </c>
    </row>
    <row r="792" spans="1:9">
      <c r="B792">
        <v>8</v>
      </c>
      <c r="C792">
        <v>4.1000000000000002E-2</v>
      </c>
      <c r="D792">
        <v>120.39100000000001</v>
      </c>
      <c r="E792">
        <v>96.447999999999993</v>
      </c>
      <c r="F792">
        <v>241.53</v>
      </c>
      <c r="G792">
        <v>3.9209999999999998</v>
      </c>
    </row>
    <row r="793" spans="1:9">
      <c r="B793">
        <v>9</v>
      </c>
      <c r="C793">
        <v>4.5999999999999999E-2</v>
      </c>
      <c r="D793">
        <v>143.19399999999999</v>
      </c>
      <c r="E793">
        <v>93.915999999999997</v>
      </c>
      <c r="F793">
        <v>252.727</v>
      </c>
      <c r="G793">
        <v>4.3849999999999998</v>
      </c>
    </row>
    <row r="794" spans="1:9">
      <c r="B794">
        <v>10</v>
      </c>
      <c r="C794">
        <v>0.03</v>
      </c>
      <c r="D794">
        <v>70.685000000000002</v>
      </c>
      <c r="E794">
        <v>47.667000000000002</v>
      </c>
      <c r="F794">
        <v>132.47300000000001</v>
      </c>
      <c r="G794">
        <v>2.9159999999999999</v>
      </c>
    </row>
    <row r="795" spans="1:9">
      <c r="B795">
        <v>11</v>
      </c>
      <c r="C795">
        <v>5.0999999999999997E-2</v>
      </c>
      <c r="D795">
        <v>74.805000000000007</v>
      </c>
      <c r="E795">
        <v>41.667000000000002</v>
      </c>
      <c r="F795">
        <v>155.435</v>
      </c>
      <c r="G795">
        <v>4.8710000000000004</v>
      </c>
    </row>
    <row r="796" spans="1:9">
      <c r="H796" s="2">
        <f>AVERAGE(G785:G795)</f>
        <v>4.040909090909091</v>
      </c>
      <c r="I796" s="2">
        <f>STDEV(G785:G795)</f>
        <v>0.71454159494677794</v>
      </c>
    </row>
    <row r="797" spans="1:9">
      <c r="A797" t="s">
        <v>26</v>
      </c>
      <c r="B797">
        <v>1</v>
      </c>
      <c r="C797">
        <v>1.7000000000000001E-2</v>
      </c>
      <c r="D797">
        <v>73.156999999999996</v>
      </c>
      <c r="E797">
        <v>60.774999999999999</v>
      </c>
      <c r="F797">
        <v>119.702</v>
      </c>
      <c r="G797">
        <v>1.6719999999999999</v>
      </c>
    </row>
    <row r="798" spans="1:9">
      <c r="B798">
        <v>2</v>
      </c>
      <c r="C798">
        <v>4.9000000000000002E-2</v>
      </c>
      <c r="D798">
        <v>54.408000000000001</v>
      </c>
      <c r="E798">
        <v>45.223999999999997</v>
      </c>
      <c r="F798">
        <v>79.641000000000005</v>
      </c>
      <c r="G798">
        <v>4.7140000000000004</v>
      </c>
    </row>
    <row r="799" spans="1:9">
      <c r="B799">
        <v>3</v>
      </c>
      <c r="C799">
        <v>2.5000000000000001E-2</v>
      </c>
      <c r="D799">
        <v>83.281000000000006</v>
      </c>
      <c r="E799">
        <v>63.433999999999997</v>
      </c>
      <c r="F799">
        <v>161.828</v>
      </c>
      <c r="G799">
        <v>2.4420000000000002</v>
      </c>
    </row>
    <row r="800" spans="1:9">
      <c r="B800">
        <v>4</v>
      </c>
      <c r="C800">
        <v>2.5999999999999999E-2</v>
      </c>
      <c r="D800">
        <v>71.474000000000004</v>
      </c>
      <c r="E800">
        <v>58.463000000000001</v>
      </c>
      <c r="F800">
        <v>104.68899999999999</v>
      </c>
      <c r="G800">
        <v>2.5449999999999999</v>
      </c>
    </row>
    <row r="801" spans="1:9">
      <c r="B801">
        <v>5</v>
      </c>
      <c r="C801">
        <v>0.03</v>
      </c>
      <c r="D801">
        <v>86.894000000000005</v>
      </c>
      <c r="E801">
        <v>60.447000000000003</v>
      </c>
      <c r="F801">
        <v>141.05500000000001</v>
      </c>
      <c r="G801">
        <v>2.835</v>
      </c>
    </row>
    <row r="802" spans="1:9">
      <c r="B802">
        <v>6</v>
      </c>
      <c r="C802">
        <v>2.1000000000000001E-2</v>
      </c>
      <c r="D802">
        <v>65.691999999999993</v>
      </c>
      <c r="E802">
        <v>60.189</v>
      </c>
      <c r="F802">
        <v>79.658000000000001</v>
      </c>
      <c r="G802">
        <v>1.9770000000000001</v>
      </c>
    </row>
    <row r="803" spans="1:9">
      <c r="B803">
        <v>7</v>
      </c>
      <c r="C803">
        <v>2.4E-2</v>
      </c>
      <c r="D803">
        <v>82.697000000000003</v>
      </c>
      <c r="E803">
        <v>68.239999999999995</v>
      </c>
      <c r="F803">
        <v>113.886</v>
      </c>
      <c r="G803">
        <v>2.3290000000000002</v>
      </c>
    </row>
    <row r="804" spans="1:9">
      <c r="B804">
        <v>8</v>
      </c>
      <c r="C804">
        <v>5.7000000000000002E-2</v>
      </c>
      <c r="D804">
        <v>115.964</v>
      </c>
      <c r="E804">
        <v>78.394000000000005</v>
      </c>
      <c r="F804">
        <v>226.56299999999999</v>
      </c>
      <c r="G804">
        <v>5.5179999999999998</v>
      </c>
    </row>
    <row r="805" spans="1:9">
      <c r="B805">
        <v>9</v>
      </c>
      <c r="C805">
        <v>3.7999999999999999E-2</v>
      </c>
      <c r="D805">
        <v>142.22800000000001</v>
      </c>
      <c r="E805">
        <v>110.506</v>
      </c>
      <c r="F805">
        <v>231.036</v>
      </c>
      <c r="G805">
        <v>3.6259999999999999</v>
      </c>
    </row>
    <row r="806" spans="1:9">
      <c r="H806" s="2">
        <f>AVERAGE(G797:G805)</f>
        <v>3.0731111111111113</v>
      </c>
      <c r="I806" s="2">
        <f>STDEV(G797:G805)</f>
        <v>1.2955624690114755</v>
      </c>
    </row>
    <row r="807" spans="1:9">
      <c r="A807" t="s">
        <v>27</v>
      </c>
      <c r="B807">
        <v>1</v>
      </c>
      <c r="C807">
        <v>3.6999999999999998E-2</v>
      </c>
      <c r="D807">
        <v>52.179000000000002</v>
      </c>
      <c r="E807">
        <v>41.453000000000003</v>
      </c>
      <c r="F807">
        <v>102.71299999999999</v>
      </c>
      <c r="G807">
        <v>3.5139999999999998</v>
      </c>
    </row>
    <row r="808" spans="1:9">
      <c r="B808">
        <v>2</v>
      </c>
      <c r="C808">
        <v>3.5000000000000003E-2</v>
      </c>
      <c r="D808">
        <v>55.633000000000003</v>
      </c>
      <c r="E808">
        <v>48.35</v>
      </c>
      <c r="F808">
        <v>66.680999999999997</v>
      </c>
      <c r="G808">
        <v>3.3889999999999998</v>
      </c>
    </row>
    <row r="809" spans="1:9">
      <c r="B809">
        <v>3</v>
      </c>
      <c r="C809">
        <v>3.9E-2</v>
      </c>
      <c r="D809">
        <v>62.566000000000003</v>
      </c>
      <c r="E809">
        <v>57.048000000000002</v>
      </c>
      <c r="F809">
        <v>78.332999999999998</v>
      </c>
      <c r="G809">
        <v>3.7719999999999998</v>
      </c>
    </row>
    <row r="810" spans="1:9">
      <c r="B810">
        <v>4</v>
      </c>
      <c r="C810">
        <v>4.5999999999999999E-2</v>
      </c>
      <c r="D810">
        <v>81.195999999999998</v>
      </c>
      <c r="E810">
        <v>66.332999999999998</v>
      </c>
      <c r="F810">
        <v>149.114</v>
      </c>
      <c r="G810">
        <v>4.4539999999999997</v>
      </c>
    </row>
    <row r="811" spans="1:9">
      <c r="B811">
        <v>5</v>
      </c>
      <c r="C811">
        <v>4.9000000000000002E-2</v>
      </c>
      <c r="D811">
        <v>84.287999999999997</v>
      </c>
      <c r="E811">
        <v>65.813999999999993</v>
      </c>
      <c r="F811">
        <v>180.07599999999999</v>
      </c>
      <c r="G811">
        <v>4.7089999999999996</v>
      </c>
    </row>
    <row r="812" spans="1:9">
      <c r="B812">
        <v>6</v>
      </c>
      <c r="C812">
        <v>3.1E-2</v>
      </c>
      <c r="D812">
        <v>79.099000000000004</v>
      </c>
      <c r="E812">
        <v>72.082999999999998</v>
      </c>
      <c r="F812">
        <v>91.777000000000001</v>
      </c>
      <c r="G812">
        <v>2.9940000000000002</v>
      </c>
    </row>
    <row r="813" spans="1:9">
      <c r="B813">
        <v>7</v>
      </c>
      <c r="C813">
        <v>2.7E-2</v>
      </c>
      <c r="D813">
        <v>82.4</v>
      </c>
      <c r="E813">
        <v>71.855999999999995</v>
      </c>
      <c r="F813">
        <v>108.467</v>
      </c>
      <c r="G813">
        <v>2.629</v>
      </c>
    </row>
    <row r="814" spans="1:9">
      <c r="B814">
        <v>8</v>
      </c>
      <c r="C814">
        <v>2.7E-2</v>
      </c>
      <c r="D814">
        <v>111.93300000000001</v>
      </c>
      <c r="E814">
        <v>89.251000000000005</v>
      </c>
      <c r="F814">
        <v>177.126</v>
      </c>
      <c r="G814">
        <v>2.645</v>
      </c>
    </row>
    <row r="815" spans="1:9">
      <c r="B815">
        <v>9</v>
      </c>
      <c r="C815">
        <v>4.5999999999999999E-2</v>
      </c>
      <c r="D815">
        <v>99.004000000000005</v>
      </c>
      <c r="E815">
        <v>79.332999999999998</v>
      </c>
      <c r="F815">
        <v>228.999</v>
      </c>
      <c r="G815">
        <v>4.4000000000000004</v>
      </c>
    </row>
    <row r="816" spans="1:9">
      <c r="B816">
        <v>10</v>
      </c>
      <c r="C816">
        <v>5.3999999999999999E-2</v>
      </c>
      <c r="D816">
        <v>84.287999999999997</v>
      </c>
      <c r="E816">
        <v>62.738</v>
      </c>
      <c r="F816">
        <v>160.65799999999999</v>
      </c>
      <c r="G816">
        <v>5.17</v>
      </c>
    </row>
    <row r="817" spans="1:9">
      <c r="B817">
        <v>11</v>
      </c>
      <c r="C817">
        <v>5.0999999999999997E-2</v>
      </c>
      <c r="D817">
        <v>80.694000000000003</v>
      </c>
      <c r="E817">
        <v>67.231999999999999</v>
      </c>
      <c r="F817">
        <v>104.563</v>
      </c>
      <c r="G817">
        <v>4.8849999999999998</v>
      </c>
    </row>
    <row r="818" spans="1:9">
      <c r="B818">
        <v>12</v>
      </c>
      <c r="C818">
        <v>5.2999999999999999E-2</v>
      </c>
      <c r="D818">
        <v>83.92</v>
      </c>
      <c r="E818">
        <v>65.716999999999999</v>
      </c>
      <c r="F818">
        <v>210.90899999999999</v>
      </c>
      <c r="G818">
        <v>5.0439999999999996</v>
      </c>
    </row>
    <row r="819" spans="1:9">
      <c r="H819" s="2">
        <f>AVERAGE(G807:G818)</f>
        <v>3.9670833333333331</v>
      </c>
      <c r="I819" s="2">
        <f>STDEV(G807:G818)</f>
        <v>0.92868719250087273</v>
      </c>
    </row>
    <row r="820" spans="1:9">
      <c r="A820" t="s">
        <v>28</v>
      </c>
      <c r="B820">
        <v>1</v>
      </c>
      <c r="C820">
        <v>2.4E-2</v>
      </c>
      <c r="D820">
        <v>60.305999999999997</v>
      </c>
      <c r="E820">
        <v>42.392000000000003</v>
      </c>
      <c r="F820">
        <v>78.025999999999996</v>
      </c>
      <c r="G820">
        <v>2.29</v>
      </c>
    </row>
    <row r="821" spans="1:9">
      <c r="B821">
        <v>2</v>
      </c>
      <c r="C821">
        <v>4.3999999999999997E-2</v>
      </c>
      <c r="D821">
        <v>66.040999999999997</v>
      </c>
      <c r="E821">
        <v>53.103000000000002</v>
      </c>
      <c r="F821">
        <v>116.274</v>
      </c>
      <c r="G821">
        <v>4.2510000000000003</v>
      </c>
    </row>
    <row r="822" spans="1:9">
      <c r="B822">
        <v>3</v>
      </c>
      <c r="C822">
        <v>5.8000000000000003E-2</v>
      </c>
      <c r="D822">
        <v>70.605999999999995</v>
      </c>
      <c r="E822">
        <v>56.970999999999997</v>
      </c>
      <c r="F822">
        <v>98.543000000000006</v>
      </c>
      <c r="G822">
        <v>5.5229999999999997</v>
      </c>
    </row>
    <row r="823" spans="1:9">
      <c r="B823">
        <v>4</v>
      </c>
      <c r="C823">
        <v>5.8000000000000003E-2</v>
      </c>
      <c r="D823">
        <v>65.369</v>
      </c>
      <c r="E823">
        <v>52.106000000000002</v>
      </c>
      <c r="F823">
        <v>151.90299999999999</v>
      </c>
      <c r="G823">
        <v>5.5389999999999997</v>
      </c>
    </row>
    <row r="824" spans="1:9">
      <c r="B824">
        <v>5</v>
      </c>
      <c r="C824">
        <v>2.8000000000000001E-2</v>
      </c>
      <c r="D824">
        <v>76.028000000000006</v>
      </c>
      <c r="E824">
        <v>61.106000000000002</v>
      </c>
      <c r="F824">
        <v>108.425</v>
      </c>
      <c r="G824">
        <v>2.6989999999999998</v>
      </c>
    </row>
    <row r="825" spans="1:9">
      <c r="B825">
        <v>6</v>
      </c>
      <c r="C825">
        <v>5.1999999999999998E-2</v>
      </c>
      <c r="D825">
        <v>78.968999999999994</v>
      </c>
      <c r="E825">
        <v>61.433999999999997</v>
      </c>
      <c r="F825">
        <v>152.91</v>
      </c>
      <c r="G825">
        <v>4.95</v>
      </c>
    </row>
    <row r="826" spans="1:9">
      <c r="B826">
        <v>7</v>
      </c>
      <c r="C826">
        <v>3.1E-2</v>
      </c>
      <c r="D826">
        <v>166.036</v>
      </c>
      <c r="E826">
        <v>132.34299999999999</v>
      </c>
      <c r="F826">
        <v>253.667</v>
      </c>
      <c r="G826">
        <v>3.0230000000000001</v>
      </c>
    </row>
    <row r="827" spans="1:9">
      <c r="B827">
        <v>8</v>
      </c>
      <c r="C827">
        <v>3.3000000000000002E-2</v>
      </c>
      <c r="D827">
        <v>114.964</v>
      </c>
      <c r="E827">
        <v>102.333</v>
      </c>
      <c r="F827">
        <v>151.75700000000001</v>
      </c>
      <c r="G827">
        <v>3.137</v>
      </c>
    </row>
    <row r="828" spans="1:9">
      <c r="B828">
        <v>9</v>
      </c>
      <c r="C828">
        <v>3.5999999999999997E-2</v>
      </c>
      <c r="D828">
        <v>89.037000000000006</v>
      </c>
      <c r="E828">
        <v>71.471999999999994</v>
      </c>
      <c r="F828">
        <v>149.70699999999999</v>
      </c>
      <c r="G828">
        <v>3.4209999999999998</v>
      </c>
    </row>
    <row r="829" spans="1:9">
      <c r="B829">
        <v>10</v>
      </c>
      <c r="C829">
        <v>3.5000000000000003E-2</v>
      </c>
      <c r="D829">
        <v>84.265000000000001</v>
      </c>
      <c r="E829">
        <v>74.328999999999994</v>
      </c>
      <c r="F829">
        <v>112.46299999999999</v>
      </c>
      <c r="G829">
        <v>3.41</v>
      </c>
    </row>
    <row r="830" spans="1:9">
      <c r="B830">
        <v>11</v>
      </c>
      <c r="C830">
        <v>4.1000000000000002E-2</v>
      </c>
      <c r="D830">
        <v>76.396000000000001</v>
      </c>
      <c r="E830">
        <v>68.332999999999998</v>
      </c>
      <c r="F830">
        <v>106.598</v>
      </c>
      <c r="G830">
        <v>3.9489999999999998</v>
      </c>
    </row>
    <row r="831" spans="1:9">
      <c r="B831">
        <v>12</v>
      </c>
      <c r="C831">
        <v>6.0999999999999999E-2</v>
      </c>
      <c r="D831">
        <v>78.153000000000006</v>
      </c>
      <c r="E831">
        <v>63.670999999999999</v>
      </c>
      <c r="F831">
        <v>144.67099999999999</v>
      </c>
      <c r="G831">
        <v>5.8250000000000002</v>
      </c>
    </row>
    <row r="832" spans="1:9">
      <c r="H832" s="2">
        <f>AVERAGE(G820:G831)</f>
        <v>4.0014166666666666</v>
      </c>
      <c r="I832" s="2">
        <f>STDEV(G820:G831)</f>
        <v>1.205521121441854</v>
      </c>
    </row>
    <row r="833" spans="1:9">
      <c r="A833" t="s">
        <v>29</v>
      </c>
      <c r="B833">
        <v>1</v>
      </c>
      <c r="C833">
        <v>4.9000000000000002E-2</v>
      </c>
      <c r="D833">
        <v>86.600999999999999</v>
      </c>
      <c r="E833">
        <v>53</v>
      </c>
      <c r="F833">
        <v>235.34800000000001</v>
      </c>
      <c r="G833">
        <v>4.7039999999999997</v>
      </c>
    </row>
    <row r="834" spans="1:9">
      <c r="B834">
        <v>2</v>
      </c>
      <c r="C834">
        <v>3.6999999999999998E-2</v>
      </c>
      <c r="D834">
        <v>94.774000000000001</v>
      </c>
      <c r="E834">
        <v>69.430000000000007</v>
      </c>
      <c r="F834">
        <v>243.066</v>
      </c>
      <c r="G834">
        <v>3.5409999999999999</v>
      </c>
    </row>
    <row r="835" spans="1:9">
      <c r="B835">
        <v>3</v>
      </c>
      <c r="C835">
        <v>5.7000000000000002E-2</v>
      </c>
      <c r="D835">
        <v>72.138000000000005</v>
      </c>
      <c r="E835">
        <v>35.332999999999998</v>
      </c>
      <c r="F835">
        <v>138.25299999999999</v>
      </c>
      <c r="G835">
        <v>5.4640000000000004</v>
      </c>
    </row>
    <row r="836" spans="1:9">
      <c r="B836">
        <v>4</v>
      </c>
      <c r="C836">
        <v>5.0999999999999997E-2</v>
      </c>
      <c r="D836">
        <v>82.013999999999996</v>
      </c>
      <c r="E836">
        <v>66.989000000000004</v>
      </c>
      <c r="F836">
        <v>219.078</v>
      </c>
      <c r="G836">
        <v>4.8659999999999997</v>
      </c>
    </row>
    <row r="837" spans="1:9">
      <c r="B837">
        <v>5</v>
      </c>
      <c r="C837">
        <v>4.9000000000000002E-2</v>
      </c>
      <c r="D837">
        <v>114.85899999999999</v>
      </c>
      <c r="E837">
        <v>78.646000000000001</v>
      </c>
      <c r="F837">
        <v>173.785</v>
      </c>
      <c r="G837">
        <v>4.6849999999999996</v>
      </c>
    </row>
    <row r="838" spans="1:9">
      <c r="B838">
        <v>6</v>
      </c>
      <c r="C838">
        <v>4.1000000000000002E-2</v>
      </c>
      <c r="D838">
        <v>91.094999999999999</v>
      </c>
      <c r="E838">
        <v>76.245000000000005</v>
      </c>
      <c r="F838">
        <v>122.883</v>
      </c>
      <c r="G838">
        <v>3.9750000000000001</v>
      </c>
    </row>
    <row r="839" spans="1:9">
      <c r="B839">
        <v>7</v>
      </c>
      <c r="C839">
        <v>2.9000000000000001E-2</v>
      </c>
      <c r="D839">
        <v>110.7</v>
      </c>
      <c r="E839">
        <v>69.484999999999999</v>
      </c>
      <c r="F839">
        <v>163.37299999999999</v>
      </c>
      <c r="G839">
        <v>2.7709999999999999</v>
      </c>
    </row>
    <row r="840" spans="1:9">
      <c r="B840">
        <v>8</v>
      </c>
      <c r="C840">
        <v>4.2000000000000003E-2</v>
      </c>
      <c r="D840">
        <v>108.559</v>
      </c>
      <c r="E840">
        <v>68</v>
      </c>
      <c r="F840">
        <v>195.23</v>
      </c>
      <c r="G840">
        <v>4.0229999999999997</v>
      </c>
    </row>
    <row r="841" spans="1:9">
      <c r="B841">
        <v>9</v>
      </c>
      <c r="C841">
        <v>4.5999999999999999E-2</v>
      </c>
      <c r="D841">
        <v>82.634</v>
      </c>
      <c r="E841">
        <v>58.667000000000002</v>
      </c>
      <c r="F841">
        <v>131.92400000000001</v>
      </c>
      <c r="G841">
        <v>4.4379999999999997</v>
      </c>
    </row>
    <row r="842" spans="1:9">
      <c r="B842">
        <v>10</v>
      </c>
      <c r="C842">
        <v>2.7E-2</v>
      </c>
      <c r="D842">
        <v>85.082999999999998</v>
      </c>
      <c r="E842">
        <v>67.694000000000003</v>
      </c>
      <c r="F842">
        <v>186.178</v>
      </c>
      <c r="G842">
        <v>2.6240000000000001</v>
      </c>
    </row>
    <row r="843" spans="1:9">
      <c r="H843" s="2">
        <f>AVERAGE(G833:G842)</f>
        <v>4.1090999999999998</v>
      </c>
      <c r="I843" s="2">
        <f>STDEV(G833:G842)</f>
        <v>0.91570015106838543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tabSelected="1" topLeftCell="H1" zoomScale="85" zoomScaleNormal="85" workbookViewId="0">
      <pane ySplit="1" topLeftCell="A102" activePane="bottomLeft" state="frozen"/>
      <selection pane="bottomLeft" activeCell="AH101" sqref="AH101"/>
    </sheetView>
  </sheetViews>
  <sheetFormatPr defaultRowHeight="15"/>
  <cols>
    <col min="1" max="1" width="12.85546875" bestFit="1" customWidth="1"/>
    <col min="2" max="2" width="18.5703125" bestFit="1" customWidth="1"/>
    <col min="3" max="3" width="20.85546875" bestFit="1" customWidth="1"/>
    <col min="4" max="4" width="16.28515625" bestFit="1" customWidth="1"/>
    <col min="5" max="5" width="16" bestFit="1" customWidth="1"/>
    <col min="6" max="6" width="11" bestFit="1" customWidth="1"/>
  </cols>
  <sheetData>
    <row r="1" spans="1:6">
      <c r="A1" t="s">
        <v>37</v>
      </c>
      <c r="B1" t="s">
        <v>77</v>
      </c>
      <c r="C1" t="s">
        <v>36</v>
      </c>
      <c r="D1" t="s">
        <v>74</v>
      </c>
      <c r="E1" t="s">
        <v>75</v>
      </c>
      <c r="F1" t="s">
        <v>76</v>
      </c>
    </row>
    <row r="2" spans="1:6">
      <c r="A2" t="s">
        <v>78</v>
      </c>
      <c r="B2">
        <v>0</v>
      </c>
      <c r="C2">
        <v>8.1298888890000001</v>
      </c>
      <c r="D2">
        <v>1.449008439</v>
      </c>
      <c r="E2">
        <v>4.1753650789999996</v>
      </c>
      <c r="F2">
        <v>0.99763060100000001</v>
      </c>
    </row>
    <row r="3" spans="1:6">
      <c r="A3" t="s">
        <v>43</v>
      </c>
      <c r="B3">
        <v>1</v>
      </c>
      <c r="C3">
        <v>8.2015999999999991</v>
      </c>
      <c r="D3">
        <v>0.86239307899999995</v>
      </c>
      <c r="E3">
        <v>4.0018000000000002</v>
      </c>
      <c r="F3">
        <v>1.1675403209999999</v>
      </c>
    </row>
    <row r="4" spans="1:6">
      <c r="A4" t="s">
        <v>42</v>
      </c>
      <c r="B4">
        <v>5</v>
      </c>
      <c r="C4">
        <v>8.6115555560000008</v>
      </c>
      <c r="D4">
        <v>1.1251440029999999</v>
      </c>
      <c r="E4">
        <v>4.6067777779999997</v>
      </c>
      <c r="F4">
        <v>0.70377620299999999</v>
      </c>
    </row>
    <row r="5" spans="1:6">
      <c r="A5" t="s">
        <v>41</v>
      </c>
      <c r="B5">
        <v>25</v>
      </c>
      <c r="C5">
        <v>6.2454999999999998</v>
      </c>
      <c r="D5">
        <v>1.0925479140000001</v>
      </c>
      <c r="E5">
        <v>2.7353999999999998</v>
      </c>
      <c r="F5">
        <v>0.55699355699999997</v>
      </c>
    </row>
    <row r="6" spans="1:6">
      <c r="A6" t="s">
        <v>40</v>
      </c>
      <c r="B6">
        <v>50</v>
      </c>
      <c r="C6">
        <v>4.094416667</v>
      </c>
      <c r="D6">
        <v>0.369730481</v>
      </c>
      <c r="E6">
        <v>1.7112499999999999</v>
      </c>
      <c r="F6">
        <v>0.520792425</v>
      </c>
    </row>
    <row r="7" spans="1:6">
      <c r="A7" t="s">
        <v>39</v>
      </c>
      <c r="B7">
        <v>75</v>
      </c>
      <c r="C7">
        <v>2.0205454550000002</v>
      </c>
      <c r="D7">
        <v>0.69908831500000002</v>
      </c>
      <c r="E7">
        <v>0.73072727299999995</v>
      </c>
      <c r="F7">
        <v>0.28302476599999998</v>
      </c>
    </row>
    <row r="8" spans="1:6">
      <c r="A8" t="s">
        <v>38</v>
      </c>
      <c r="B8">
        <v>100</v>
      </c>
      <c r="C8">
        <v>2.5234999999999999</v>
      </c>
      <c r="D8">
        <v>0.46171272099999999</v>
      </c>
      <c r="E8">
        <v>0.94483333300000005</v>
      </c>
      <c r="F8">
        <v>0.23873676399999999</v>
      </c>
    </row>
    <row r="9" spans="1:6">
      <c r="A9" t="s">
        <v>80</v>
      </c>
      <c r="B9">
        <v>0</v>
      </c>
      <c r="C9">
        <v>8.9499218749999994</v>
      </c>
      <c r="D9">
        <v>1.1849760600000001</v>
      </c>
      <c r="E9">
        <v>4.1102656250000003</v>
      </c>
      <c r="F9">
        <v>1.0680548000000001</v>
      </c>
    </row>
    <row r="10" spans="1:6">
      <c r="A10" t="s">
        <v>49</v>
      </c>
      <c r="B10">
        <v>1</v>
      </c>
      <c r="C10">
        <v>9.1716363639999994</v>
      </c>
      <c r="D10">
        <v>1.749261231</v>
      </c>
      <c r="E10">
        <v>4.746272727</v>
      </c>
      <c r="F10">
        <v>2.3692254049999999</v>
      </c>
    </row>
    <row r="11" spans="1:6">
      <c r="A11" t="s">
        <v>48</v>
      </c>
      <c r="B11">
        <v>5</v>
      </c>
      <c r="C11">
        <v>8.0161666670000002</v>
      </c>
      <c r="D11">
        <v>1.464394186</v>
      </c>
      <c r="E11">
        <v>3.7421666669999998</v>
      </c>
      <c r="F11">
        <v>0.72565040800000002</v>
      </c>
    </row>
    <row r="12" spans="1:6">
      <c r="A12" t="s">
        <v>47</v>
      </c>
      <c r="B12">
        <v>25</v>
      </c>
      <c r="C12">
        <v>6.8207500000000003</v>
      </c>
      <c r="D12">
        <v>1.1529404329999999</v>
      </c>
      <c r="E12">
        <v>3.2242500000000001</v>
      </c>
      <c r="F12">
        <v>0.66853822399999996</v>
      </c>
    </row>
    <row r="13" spans="1:6">
      <c r="A13" t="s">
        <v>46</v>
      </c>
      <c r="B13">
        <v>50</v>
      </c>
      <c r="C13">
        <v>4.1920000000000002</v>
      </c>
      <c r="D13">
        <v>1.312688705</v>
      </c>
      <c r="E13">
        <v>1.7424166670000001</v>
      </c>
      <c r="F13">
        <v>0.53041535299999998</v>
      </c>
    </row>
    <row r="14" spans="1:6">
      <c r="A14" t="s">
        <v>45</v>
      </c>
      <c r="B14">
        <v>75</v>
      </c>
      <c r="C14">
        <v>3.0143333330000002</v>
      </c>
      <c r="D14">
        <v>0.80929917299999998</v>
      </c>
      <c r="E14">
        <v>1.0515000000000001</v>
      </c>
      <c r="F14">
        <v>0.17839460900000001</v>
      </c>
    </row>
    <row r="15" spans="1:6">
      <c r="A15" t="s">
        <v>44</v>
      </c>
      <c r="B15">
        <v>100</v>
      </c>
      <c r="C15">
        <v>2.5823333329999998</v>
      </c>
      <c r="D15">
        <v>0.35283587100000002</v>
      </c>
      <c r="E15">
        <v>0.80741666700000003</v>
      </c>
      <c r="F15">
        <v>0.24375190799999999</v>
      </c>
    </row>
    <row r="17" spans="1:6">
      <c r="A17" t="s">
        <v>78</v>
      </c>
      <c r="B17">
        <v>0</v>
      </c>
      <c r="C17">
        <v>8.4958142859999999</v>
      </c>
      <c r="D17">
        <v>1.5592338349999999</v>
      </c>
      <c r="E17">
        <v>3.9136714289999999</v>
      </c>
      <c r="F17">
        <v>0.85488325700000001</v>
      </c>
    </row>
    <row r="18" spans="1:6">
      <c r="A18" t="s">
        <v>55</v>
      </c>
      <c r="B18">
        <v>1</v>
      </c>
      <c r="C18">
        <v>8.6217500000000005</v>
      </c>
      <c r="D18">
        <v>0.68244108999999997</v>
      </c>
      <c r="E18">
        <v>3.4566666669999999</v>
      </c>
      <c r="F18">
        <v>0.91973329500000001</v>
      </c>
    </row>
    <row r="19" spans="1:6">
      <c r="A19" t="s">
        <v>54</v>
      </c>
      <c r="B19">
        <v>5</v>
      </c>
      <c r="C19">
        <v>7.8146000000000004</v>
      </c>
      <c r="D19">
        <v>0.75885325800000003</v>
      </c>
      <c r="E19">
        <v>3.5905</v>
      </c>
      <c r="F19">
        <v>0.81633942400000004</v>
      </c>
    </row>
    <row r="20" spans="1:6">
      <c r="A20" t="s">
        <v>53</v>
      </c>
      <c r="B20">
        <v>25</v>
      </c>
      <c r="C20">
        <v>7.5379166670000002</v>
      </c>
      <c r="D20">
        <v>0.83496243299999995</v>
      </c>
      <c r="E20">
        <v>3.7408333329999999</v>
      </c>
      <c r="F20">
        <v>0.46104739099999997</v>
      </c>
    </row>
    <row r="21" spans="1:6">
      <c r="A21" t="s">
        <v>52</v>
      </c>
      <c r="B21">
        <v>50</v>
      </c>
      <c r="C21">
        <v>4.9239166670000003</v>
      </c>
      <c r="D21">
        <v>0.85093707299999999</v>
      </c>
      <c r="E21">
        <v>2.0969166669999999</v>
      </c>
      <c r="F21">
        <v>0.39130909899999999</v>
      </c>
    </row>
    <row r="22" spans="1:6">
      <c r="A22" t="s">
        <v>51</v>
      </c>
      <c r="B22">
        <v>75</v>
      </c>
      <c r="C22">
        <v>2.7251818179999998</v>
      </c>
      <c r="D22">
        <v>0.440301901</v>
      </c>
      <c r="E22">
        <v>1.091636364</v>
      </c>
      <c r="F22">
        <v>0.32998826399999998</v>
      </c>
    </row>
    <row r="23" spans="1:6">
      <c r="A23" t="s">
        <v>50</v>
      </c>
      <c r="B23">
        <v>100</v>
      </c>
      <c r="C23">
        <v>2.6619999999999999</v>
      </c>
      <c r="D23">
        <v>0.41005295800000002</v>
      </c>
      <c r="E23">
        <v>1.1143749999999999</v>
      </c>
      <c r="F23">
        <v>0.18457127000000001</v>
      </c>
    </row>
    <row r="24" spans="1:6">
      <c r="A24" t="s">
        <v>80</v>
      </c>
      <c r="B24">
        <v>0</v>
      </c>
      <c r="C24">
        <v>9.3999649119999997</v>
      </c>
      <c r="D24">
        <v>1.1432452550000001</v>
      </c>
      <c r="E24">
        <v>4.1270701750000001</v>
      </c>
      <c r="F24">
        <v>0.82856646599999995</v>
      </c>
    </row>
    <row r="25" spans="1:6">
      <c r="A25" t="s">
        <v>61</v>
      </c>
      <c r="B25">
        <v>1</v>
      </c>
      <c r="C25">
        <v>9.0500000000000007</v>
      </c>
      <c r="D25">
        <v>1.042802692</v>
      </c>
      <c r="E25">
        <v>3.888083333</v>
      </c>
      <c r="F25">
        <v>0.63272146100000004</v>
      </c>
    </row>
    <row r="26" spans="1:6">
      <c r="A26" t="s">
        <v>60</v>
      </c>
      <c r="B26">
        <v>5</v>
      </c>
      <c r="C26">
        <v>8.0709166670000005</v>
      </c>
      <c r="D26">
        <v>0.674156639</v>
      </c>
      <c r="E26">
        <v>4.2324999999999999</v>
      </c>
      <c r="F26">
        <v>0.60334077500000005</v>
      </c>
    </row>
    <row r="27" spans="1:6">
      <c r="A27" t="s">
        <v>59</v>
      </c>
      <c r="B27">
        <v>25</v>
      </c>
      <c r="C27">
        <v>8.0239999999999991</v>
      </c>
      <c r="D27">
        <v>1.0470807040000001</v>
      </c>
      <c r="E27">
        <v>4.3218333329999998</v>
      </c>
      <c r="F27">
        <v>0.93540393200000005</v>
      </c>
    </row>
    <row r="28" spans="1:6">
      <c r="A28" t="s">
        <v>58</v>
      </c>
      <c r="B28">
        <v>50</v>
      </c>
      <c r="C28">
        <v>4.8622500000000004</v>
      </c>
      <c r="D28">
        <v>0.67442139199999995</v>
      </c>
      <c r="E28">
        <v>2.0438749999999999</v>
      </c>
      <c r="F28">
        <v>0.43999527199999999</v>
      </c>
    </row>
    <row r="29" spans="1:6">
      <c r="A29" t="s">
        <v>57</v>
      </c>
      <c r="B29">
        <v>75</v>
      </c>
      <c r="C29">
        <v>2.4957500000000001</v>
      </c>
      <c r="D29">
        <v>0.53644324700000001</v>
      </c>
      <c r="E29">
        <v>0.86787499999999995</v>
      </c>
      <c r="F29">
        <v>0.19518301900000001</v>
      </c>
    </row>
    <row r="30" spans="1:6">
      <c r="A30" t="s">
        <v>56</v>
      </c>
      <c r="B30">
        <v>100</v>
      </c>
      <c r="C30">
        <v>2.634833333</v>
      </c>
      <c r="D30">
        <v>0.57512667900000003</v>
      </c>
      <c r="E30">
        <v>0.98575000000000002</v>
      </c>
      <c r="F30">
        <v>0.162138058</v>
      </c>
    </row>
    <row r="32" spans="1:6">
      <c r="A32" t="s">
        <v>78</v>
      </c>
      <c r="B32">
        <v>0</v>
      </c>
      <c r="C32">
        <v>9.552370968</v>
      </c>
      <c r="D32">
        <v>1.2515362000000001</v>
      </c>
      <c r="E32">
        <v>4.0018387100000004</v>
      </c>
      <c r="F32">
        <v>0.93268967999999997</v>
      </c>
    </row>
    <row r="33" spans="1:6">
      <c r="A33" t="s">
        <v>62</v>
      </c>
      <c r="B33">
        <v>1</v>
      </c>
      <c r="C33">
        <v>8.9235454549999993</v>
      </c>
      <c r="D33">
        <v>1.094269927</v>
      </c>
      <c r="E33">
        <v>4.5797272729999996</v>
      </c>
      <c r="F33">
        <v>0.85566513200000005</v>
      </c>
    </row>
    <row r="34" spans="1:6">
      <c r="A34" t="s">
        <v>63</v>
      </c>
      <c r="B34">
        <v>5</v>
      </c>
      <c r="C34">
        <v>8.896545455</v>
      </c>
      <c r="D34">
        <v>1.0326732649999999</v>
      </c>
      <c r="E34">
        <v>4.0546363640000003</v>
      </c>
      <c r="F34">
        <v>0.65022062000000003</v>
      </c>
    </row>
    <row r="35" spans="1:6">
      <c r="A35" t="s">
        <v>64</v>
      </c>
      <c r="B35">
        <v>25</v>
      </c>
      <c r="C35">
        <v>7.2477999999999998</v>
      </c>
      <c r="D35">
        <v>0.90945194699999998</v>
      </c>
      <c r="E35">
        <v>3.516</v>
      </c>
      <c r="F35">
        <v>0.55686423600000001</v>
      </c>
    </row>
    <row r="36" spans="1:6">
      <c r="A36" t="s">
        <v>65</v>
      </c>
      <c r="B36">
        <v>50</v>
      </c>
      <c r="C36">
        <v>4.2213333329999996</v>
      </c>
      <c r="D36">
        <v>0.45987178699999998</v>
      </c>
      <c r="E36">
        <v>1.7925</v>
      </c>
      <c r="F36">
        <v>0.43852697600000001</v>
      </c>
    </row>
    <row r="37" spans="1:6">
      <c r="A37" t="s">
        <v>66</v>
      </c>
      <c r="B37">
        <v>75</v>
      </c>
      <c r="C37">
        <v>3.240777778</v>
      </c>
      <c r="D37">
        <v>0.29100720699999999</v>
      </c>
      <c r="E37">
        <v>1.3646666670000001</v>
      </c>
      <c r="F37">
        <v>0.396504729</v>
      </c>
    </row>
    <row r="38" spans="1:6">
      <c r="A38" t="s">
        <v>67</v>
      </c>
      <c r="B38">
        <v>100</v>
      </c>
      <c r="C38">
        <v>2.8721818180000001</v>
      </c>
      <c r="D38">
        <v>0.496341378</v>
      </c>
      <c r="E38">
        <v>1.0653636360000001</v>
      </c>
      <c r="F38">
        <v>0.27067555199999999</v>
      </c>
    </row>
    <row r="39" spans="1:6">
      <c r="A39" t="s">
        <v>80</v>
      </c>
      <c r="B39">
        <v>0</v>
      </c>
      <c r="C39">
        <v>9.2080923079999994</v>
      </c>
      <c r="D39">
        <v>0.85411005799999995</v>
      </c>
      <c r="E39">
        <v>3.7929538460000001</v>
      </c>
      <c r="F39">
        <v>1.056191721</v>
      </c>
    </row>
    <row r="40" spans="1:6">
      <c r="A40" t="s">
        <v>73</v>
      </c>
      <c r="B40">
        <v>1</v>
      </c>
      <c r="C40">
        <v>9.8253333329999997</v>
      </c>
      <c r="D40">
        <v>0.96232439999999997</v>
      </c>
      <c r="E40">
        <v>3.8587777779999999</v>
      </c>
      <c r="F40">
        <v>0.46868106900000001</v>
      </c>
    </row>
    <row r="41" spans="1:6">
      <c r="A41" t="s">
        <v>72</v>
      </c>
      <c r="B41">
        <v>5</v>
      </c>
      <c r="C41">
        <v>9.2522500000000001</v>
      </c>
      <c r="D41">
        <v>0.59337204700000001</v>
      </c>
      <c r="E41">
        <v>3.5905833330000001</v>
      </c>
      <c r="F41">
        <v>1.1066821389999999</v>
      </c>
    </row>
    <row r="42" spans="1:6">
      <c r="A42" t="s">
        <v>71</v>
      </c>
      <c r="B42">
        <v>25</v>
      </c>
      <c r="C42">
        <v>7.4936249999999998</v>
      </c>
      <c r="D42">
        <v>1.2583687779999999</v>
      </c>
      <c r="E42">
        <v>3.7123750000000002</v>
      </c>
      <c r="F42">
        <v>1.0319271759999999</v>
      </c>
    </row>
    <row r="43" spans="1:6">
      <c r="A43" t="s">
        <v>70</v>
      </c>
      <c r="B43">
        <v>50</v>
      </c>
      <c r="C43">
        <v>5.9913999999999996</v>
      </c>
      <c r="D43">
        <v>0.69697731500000004</v>
      </c>
      <c r="E43">
        <v>2.6869000000000001</v>
      </c>
      <c r="F43">
        <v>0.70438049199999997</v>
      </c>
    </row>
    <row r="44" spans="1:6">
      <c r="A44" t="s">
        <v>69</v>
      </c>
      <c r="B44">
        <v>75</v>
      </c>
      <c r="C44">
        <v>3.9816666669999998</v>
      </c>
      <c r="D44">
        <v>0.66796384399999997</v>
      </c>
      <c r="E44">
        <v>1.52275</v>
      </c>
      <c r="F44">
        <v>0.453050695</v>
      </c>
    </row>
    <row r="45" spans="1:6">
      <c r="A45" t="s">
        <v>68</v>
      </c>
      <c r="B45">
        <v>100</v>
      </c>
      <c r="C45">
        <v>2.7109999999999999</v>
      </c>
      <c r="D45">
        <v>0.41639812700000001</v>
      </c>
      <c r="E45">
        <v>1.0967272729999999</v>
      </c>
      <c r="F45">
        <v>0.34257906900000001</v>
      </c>
    </row>
  </sheetData>
  <sortState ref="A40:A45">
    <sortCondition descending="1" ref="A4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Hypocoyl Measurements</vt:lpstr>
      <vt:lpstr>Root Measurements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</dc:creator>
  <cp:lastModifiedBy>Riz</cp:lastModifiedBy>
  <cp:lastPrinted>2010-07-13T22:24:18Z</cp:lastPrinted>
  <dcterms:created xsi:type="dcterms:W3CDTF">2010-07-12T19:25:24Z</dcterms:created>
  <dcterms:modified xsi:type="dcterms:W3CDTF">2010-07-14T06:21:42Z</dcterms:modified>
</cp:coreProperties>
</file>