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phangs/Downloads/Infish_Poverty_Indicators-main/Data/"/>
    </mc:Choice>
  </mc:AlternateContent>
  <xr:revisionPtr revIDLastSave="0" documentId="13_ncr:1_{6FFAEA16-00BD-E94A-827A-FCB7C5ABD298}" xr6:coauthVersionLast="45" xr6:coauthVersionMax="45" xr10:uidLastSave="{00000000-0000-0000-0000-000000000000}"/>
  <bookViews>
    <workbookView xWindow="28800" yWindow="460" windowWidth="38400" windowHeight="21140" xr2:uid="{00000000-000D-0000-FFFF-FFFF00000000}"/>
  </bookViews>
  <sheets>
    <sheet name="Table 1" sheetId="3" r:id="rId1"/>
    <sheet name="Table 2" sheetId="2" r:id="rId2"/>
  </sheets>
  <definedNames>
    <definedName name="_xlnm._FilterDatabase" localSheetId="0" hidden="1">'Table 1'!$A$5:$AM$106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7" i="3" l="1"/>
  <c r="F90" i="3"/>
  <c r="F25" i="3"/>
  <c r="F106" i="3"/>
  <c r="F41" i="3"/>
  <c r="F87" i="3"/>
  <c r="F81" i="3"/>
  <c r="F18" i="3"/>
  <c r="F45" i="3"/>
  <c r="F57" i="3"/>
  <c r="F88" i="3"/>
  <c r="F82" i="3"/>
  <c r="F9" i="3"/>
  <c r="F15" i="3"/>
  <c r="F48" i="3"/>
  <c r="F35" i="3"/>
  <c r="F11" i="3"/>
  <c r="F8" i="3"/>
  <c r="F83" i="3"/>
  <c r="F75" i="3"/>
  <c r="F42" i="3"/>
  <c r="F55" i="3"/>
  <c r="F16" i="3"/>
  <c r="F37" i="3"/>
  <c r="F84" i="3"/>
  <c r="F80" i="3"/>
  <c r="F76" i="3"/>
  <c r="F68" i="3"/>
  <c r="F61" i="3"/>
  <c r="F10" i="3"/>
  <c r="F63" i="3"/>
  <c r="F24" i="3"/>
  <c r="F51" i="3"/>
  <c r="F53" i="3"/>
  <c r="F19" i="3"/>
  <c r="F17" i="3"/>
  <c r="F85" i="3"/>
  <c r="F39" i="3"/>
  <c r="F59" i="3"/>
  <c r="F54" i="3"/>
  <c r="F71" i="3"/>
  <c r="F67" i="3"/>
  <c r="F79" i="3"/>
  <c r="F102" i="3"/>
  <c r="F101" i="3"/>
  <c r="F43" i="3"/>
  <c r="F89" i="3"/>
  <c r="F56" i="3"/>
  <c r="F50" i="3"/>
  <c r="F20" i="3"/>
  <c r="F91" i="3"/>
  <c r="F13" i="3"/>
  <c r="F34" i="3"/>
  <c r="F98" i="3"/>
  <c r="F12" i="3"/>
  <c r="F31" i="3"/>
  <c r="F73" i="3"/>
  <c r="F95" i="3"/>
  <c r="F65" i="3"/>
  <c r="F100" i="3"/>
  <c r="F60" i="3"/>
  <c r="F14" i="3"/>
  <c r="F44" i="3"/>
  <c r="F47" i="3"/>
  <c r="F49" i="3"/>
  <c r="F62" i="3"/>
  <c r="F6" i="3"/>
  <c r="F22" i="3"/>
  <c r="F86" i="3"/>
  <c r="F40" i="3"/>
  <c r="F94" i="3"/>
  <c r="F78" i="3"/>
  <c r="F64" i="3"/>
  <c r="F74" i="3"/>
  <c r="F32" i="3"/>
  <c r="F92" i="3"/>
  <c r="F58" i="3"/>
  <c r="F23" i="3"/>
  <c r="F104" i="3"/>
  <c r="F21" i="3"/>
  <c r="F72" i="3"/>
  <c r="F7" i="3"/>
  <c r="F26" i="3"/>
  <c r="F66" i="3"/>
  <c r="F70" i="3"/>
  <c r="F69" i="3"/>
  <c r="F27" i="3"/>
  <c r="F96" i="3"/>
  <c r="F38" i="3"/>
  <c r="F33" i="3"/>
  <c r="F99" i="3"/>
  <c r="F93" i="3"/>
  <c r="F103" i="3"/>
  <c r="F29" i="3"/>
  <c r="F105" i="3"/>
  <c r="F46" i="3"/>
  <c r="F77" i="3"/>
  <c r="F36" i="3"/>
  <c r="F30" i="3"/>
  <c r="F52" i="3"/>
  <c r="F28" i="3"/>
</calcChain>
</file>

<file path=xl/sharedStrings.xml><?xml version="1.0" encoding="utf-8"?>
<sst xmlns="http://schemas.openxmlformats.org/spreadsheetml/2006/main" count="873" uniqueCount="266">
  <si>
    <t>Country</t>
  </si>
  <si>
    <t>a</t>
  </si>
  <si>
    <t>c</t>
  </si>
  <si>
    <t>(thousands)</t>
  </si>
  <si>
    <t>(%)</t>
  </si>
  <si>
    <t>d</t>
  </si>
  <si>
    <t>Afghanistan</t>
  </si>
  <si>
    <t>2015/2016 D</t>
  </si>
  <si>
    <t>b</t>
  </si>
  <si>
    <t>Albania</t>
  </si>
  <si>
    <t>2017/2018 D</t>
  </si>
  <si>
    <t>e</t>
  </si>
  <si>
    <t>Algeria</t>
  </si>
  <si>
    <t>2012/2013 M</t>
  </si>
  <si>
    <t>Angola</t>
  </si>
  <si>
    <t>Armenia</t>
  </si>
  <si>
    <t>Bangladesh</t>
  </si>
  <si>
    <t>2014 D</t>
  </si>
  <si>
    <t>Barbados</t>
  </si>
  <si>
    <t>2012 M</t>
  </si>
  <si>
    <t>f</t>
  </si>
  <si>
    <t>Belize</t>
  </si>
  <si>
    <t>2015/2016 M</t>
  </si>
  <si>
    <t>Benin</t>
  </si>
  <si>
    <t>Bhutan</t>
  </si>
  <si>
    <t>2010 M</t>
  </si>
  <si>
    <t>g</t>
  </si>
  <si>
    <t>Bolivia (Plurinational State of)</t>
  </si>
  <si>
    <t>2008 D</t>
  </si>
  <si>
    <t>Bosnia and Herzegovina</t>
  </si>
  <si>
    <t>2011/2012 M</t>
  </si>
  <si>
    <t>Brazil</t>
  </si>
  <si>
    <t>h</t>
  </si>
  <si>
    <t>2015 N</t>
  </si>
  <si>
    <t>Burkina Faso</t>
  </si>
  <si>
    <t>2010 D</t>
  </si>
  <si>
    <t>Burundi</t>
  </si>
  <si>
    <t>2016/2017 D</t>
  </si>
  <si>
    <t>Cambodia</t>
  </si>
  <si>
    <t>Cameroon</t>
  </si>
  <si>
    <t>2014 M</t>
  </si>
  <si>
    <t>Central African Republic</t>
  </si>
  <si>
    <t>Chad</t>
  </si>
  <si>
    <t>2014/2015 D</t>
  </si>
  <si>
    <t>China</t>
  </si>
  <si>
    <t>i</t>
  </si>
  <si>
    <t>2014 N</t>
  </si>
  <si>
    <t>j,k</t>
  </si>
  <si>
    <t>Colombia</t>
  </si>
  <si>
    <t>Comoros</t>
  </si>
  <si>
    <t>2012 D</t>
  </si>
  <si>
    <t>Congo</t>
  </si>
  <si>
    <t>2014/2015 M</t>
  </si>
  <si>
    <t>Congo (Democratic Republic of the)</t>
  </si>
  <si>
    <t>2013/2014 D</t>
  </si>
  <si>
    <t>Côte d'Ivoire</t>
  </si>
  <si>
    <t>2016 M</t>
  </si>
  <si>
    <t>Dominican Republic</t>
  </si>
  <si>
    <t>Ecuador</t>
  </si>
  <si>
    <t>2013/2014 N</t>
  </si>
  <si>
    <t>Egypt</t>
  </si>
  <si>
    <t>l</t>
  </si>
  <si>
    <t>El Salvador</t>
  </si>
  <si>
    <t>Eswatini (Kingdom of)</t>
  </si>
  <si>
    <t>Ethiopia</t>
  </si>
  <si>
    <t>2016 D</t>
  </si>
  <si>
    <t>Gabon</t>
  </si>
  <si>
    <t>Gambia</t>
  </si>
  <si>
    <t>2013 D</t>
  </si>
  <si>
    <t>Ghana</t>
  </si>
  <si>
    <t>Guatemala</t>
  </si>
  <si>
    <t>Guinea</t>
  </si>
  <si>
    <t>Guinea-Bissau</t>
  </si>
  <si>
    <t>Guyana</t>
  </si>
  <si>
    <t>Haiti</t>
  </si>
  <si>
    <t>Honduras</t>
  </si>
  <si>
    <t>2011/2012 D</t>
  </si>
  <si>
    <t>m</t>
  </si>
  <si>
    <t>India</t>
  </si>
  <si>
    <t>Indonesia</t>
  </si>
  <si>
    <t>Iraq</t>
  </si>
  <si>
    <t>2018 M</t>
  </si>
  <si>
    <t>Jamaica</t>
  </si>
  <si>
    <t>Jordan</t>
  </si>
  <si>
    <t>Kazakhstan</t>
  </si>
  <si>
    <t>2015 M</t>
  </si>
  <si>
    <t>Kenya</t>
  </si>
  <si>
    <t>Kyrgyzstan</t>
  </si>
  <si>
    <t>Lao People's Democratic Republic</t>
  </si>
  <si>
    <t>2017 M</t>
  </si>
  <si>
    <t>Lesotho</t>
  </si>
  <si>
    <t>Liberia</t>
  </si>
  <si>
    <t>Libya</t>
  </si>
  <si>
    <t>2014 P</t>
  </si>
  <si>
    <t>Madagascar</t>
  </si>
  <si>
    <t>2008/2009 D</t>
  </si>
  <si>
    <t>Malawi</t>
  </si>
  <si>
    <t>Maldives</t>
  </si>
  <si>
    <t>Mali</t>
  </si>
  <si>
    <t>Mauritania</t>
  </si>
  <si>
    <t>Mexico</t>
  </si>
  <si>
    <t>2016 N</t>
  </si>
  <si>
    <t>Moldova (Republic of)</t>
  </si>
  <si>
    <t>Mongolia</t>
  </si>
  <si>
    <t>2013 M</t>
  </si>
  <si>
    <t>Montenegro</t>
  </si>
  <si>
    <t>Morocco</t>
  </si>
  <si>
    <t>2011 P</t>
  </si>
  <si>
    <t>Mozambique</t>
  </si>
  <si>
    <t>2011 D</t>
  </si>
  <si>
    <t>Myanmar</t>
  </si>
  <si>
    <t>Namibia</t>
  </si>
  <si>
    <t>Nepal</t>
  </si>
  <si>
    <t>Nicaragua</t>
  </si>
  <si>
    <t>Niger</t>
  </si>
  <si>
    <t>Nigeria</t>
  </si>
  <si>
    <t>2016/2017 M</t>
  </si>
  <si>
    <t>North Macedonia</t>
  </si>
  <si>
    <t>2011 M</t>
  </si>
  <si>
    <t>Pakistan</t>
  </si>
  <si>
    <t>Palestine, State of</t>
  </si>
  <si>
    <t>Paraguay</t>
  </si>
  <si>
    <t>Peru</t>
  </si>
  <si>
    <t>Philippines</t>
  </si>
  <si>
    <t>2017 D</t>
  </si>
  <si>
    <t>Rwanda</t>
  </si>
  <si>
    <t>Saint Lucia</t>
  </si>
  <si>
    <t>Sao Tome and Principe</t>
  </si>
  <si>
    <t>Senegal</t>
  </si>
  <si>
    <t>Serbia</t>
  </si>
  <si>
    <t>Sierra Leone</t>
  </si>
  <si>
    <t>South Africa</t>
  </si>
  <si>
    <t>South Sudan</t>
  </si>
  <si>
    <t>Sudan</t>
  </si>
  <si>
    <t>Suriname</t>
  </si>
  <si>
    <t>Syrian Arab Republic</t>
  </si>
  <si>
    <t>2009 P</t>
  </si>
  <si>
    <t>Tajikistan</t>
  </si>
  <si>
    <t>Tanzania (United Republic of)</t>
  </si>
  <si>
    <t>Thailand</t>
  </si>
  <si>
    <t>Timor-Leste</t>
  </si>
  <si>
    <t>Togo</t>
  </si>
  <si>
    <t>Trinidad and Tobago</t>
  </si>
  <si>
    <t>Tunisia</t>
  </si>
  <si>
    <t>Turkmenistan</t>
  </si>
  <si>
    <t>Uganda</t>
  </si>
  <si>
    <t>Ukraine</t>
  </si>
  <si>
    <t>Vanuatu</t>
  </si>
  <si>
    <t>2007 M</t>
  </si>
  <si>
    <t>Viet Nam</t>
  </si>
  <si>
    <t>Yemen</t>
  </si>
  <si>
    <t>Zambia</t>
  </si>
  <si>
    <t>Zimbabwe</t>
  </si>
  <si>
    <t>2015 D</t>
  </si>
  <si>
    <t>f. Missing indicator on child mortality.</t>
  </si>
  <si>
    <t>k. Missing indicator on housing.</t>
  </si>
  <si>
    <t>l. Missing indicator on cooking fuel.</t>
  </si>
  <si>
    <t>m. Missing indicator on electricity.</t>
  </si>
  <si>
    <t>Column 1: Refers to the year and the survey whose data were used to calculate the country's MPI and its components.</t>
  </si>
  <si>
    <t>Columns 13 and 14: World Bank (2019). World Development Indicators database. Washington, DC. Http://data.worldbank.org. Accessed 21 June 2019.</t>
  </si>
  <si>
    <t>SDG 1.2</t>
  </si>
  <si>
    <t>SDG 1.1</t>
  </si>
  <si>
    <t>Multidimensional Poverty Index</t>
  </si>
  <si>
    <t>Population in multidimensional poverty</t>
  </si>
  <si>
    <t>Population vulnerable to multidimensional poverty</t>
  </si>
  <si>
    <t xml:space="preserve">Population in severe multidimensional poverty </t>
  </si>
  <si>
    <t>Population living below income poverty line
(%)</t>
  </si>
  <si>
    <t>Year and survey</t>
  </si>
  <si>
    <t>Index</t>
  </si>
  <si>
    <t>Headcount</t>
  </si>
  <si>
    <t>Intensity of deprivation</t>
  </si>
  <si>
    <t>Number of poor (year of the survey)</t>
  </si>
  <si>
    <t>National poverty line</t>
  </si>
  <si>
    <t>PPP $1.90 a day</t>
  </si>
  <si>
    <t>Value</t>
  </si>
  <si>
    <t>Health</t>
  </si>
  <si>
    <t>Education</t>
  </si>
  <si>
    <t>2007-2018</t>
  </si>
  <si>
    <t>Number of poor (2017)</t>
  </si>
  <si>
    <t>2007-2017</t>
  </si>
  <si>
    <t>Definitions</t>
  </si>
  <si>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</si>
  <si>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</si>
  <si>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</si>
  <si>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t>Notes</t>
  </si>
  <si>
    <t>c. Data refer to the most recent year available during the period specified.</t>
  </si>
  <si>
    <t>d. Missing indicator on nutrition.</t>
  </si>
  <si>
    <t>d,g,h</t>
  </si>
  <si>
    <t>e,f</t>
  </si>
  <si>
    <t>e,g</t>
  </si>
  <si>
    <t>d,e</t>
  </si>
  <si>
    <t>Inequality among the poor</t>
  </si>
  <si>
    <t>Developing countries</t>
  </si>
  <si>
    <t>Regions</t>
  </si>
  <si>
    <t>Arab States</t>
  </si>
  <si>
    <t>East Asia and the Pacific</t>
  </si>
  <si>
    <t>Europe and Central Asia</t>
  </si>
  <si>
    <t>Latin America and the Caribbean</t>
  </si>
  <si>
    <t>South Asia</t>
  </si>
  <si>
    <t>Sub-Saharan Africa</t>
  </si>
  <si>
    <t>—</t>
  </si>
  <si>
    <t>n</t>
  </si>
  <si>
    <t>Standard of living</t>
  </si>
  <si>
    <t>b. D indicates data from Demographic and Health Surveys, M from Multiple Indicator Cluster Surveys, P from Pan Arab Population and Family Health Surveys and N from national surveys (see http://hdr.undp.org/en/faq-page/multidimensional-poverty-index-mpi for the list of national surveys).</t>
  </si>
  <si>
    <t>n. Multidimensional Poverty Index estimates are based on the 2016 National Health and Nutrition Survey. Estimates based on the 2015 Multiple Indicator Cluster Survey are 0.010 for Multidimensional Poverty Index value, 2.6 for multidimensional poverty headcount (%), 3,125,000 for multidimensional poverty headcount in year of survey, 3,200,000 for multidimensional poverty headcount projected to 2017, 40.2 for intensity of deprivation, 0.4 for population in severe multidimensional poverty, 6.1 for population vulnerable to multidimensional poverty, 39.9 for contribution of deprivation in health, 23.8 for contribution of deprivation in education and 36.3 for contribution of deprivation in standard of living.</t>
  </si>
  <si>
    <r>
      <t xml:space="preserve">Contribution of deprivation in dimension to overall multidimensional poverty: </t>
    </r>
    <r>
      <rPr>
        <sz val="11"/>
        <rFont val="Arial"/>
        <family val="2"/>
      </rPr>
      <t>Percentage of the Multidimensional Poverty Index attributed to deprivations in each dimension.</t>
    </r>
  </si>
  <si>
    <r>
      <rPr>
        <b/>
        <sz val="11"/>
        <rFont val="Arial"/>
        <family val="2"/>
      </rPr>
      <t xml:space="preserve">Population living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</si>
  <si>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t>Main data sources</t>
  </si>
  <si>
    <t>Column 1: Refers to the year and the survey whose data were used to calculate the country's Multidimensional Poverty Index value and its components.</t>
  </si>
  <si>
    <r>
      <rPr>
        <b/>
        <sz val="11"/>
        <rFont val="Arial"/>
        <family val="2"/>
      </rPr>
      <t>Inequality among the poor:</t>
    </r>
    <r>
      <rPr>
        <sz val="11"/>
        <rFont val="Arial"/>
        <family val="2"/>
      </rPr>
      <t xml:space="preserve"> Variance of individual deprivation scores of poor people. It is calculated by subtracting the deprivation score of each multidimensionally poor person from the average intensity, squaring the differences and dividing the sum of the weighted squares by the number of  multidimensionally poor people.</t>
    </r>
  </si>
  <si>
    <t xml:space="preserve">Table 1: Multidimensional Poverty Index: developing countries </t>
  </si>
  <si>
    <t>Nutrition</t>
  </si>
  <si>
    <t xml:space="preserve">Child mortality </t>
  </si>
  <si>
    <t>Years of schooling</t>
  </si>
  <si>
    <t>School attendance</t>
  </si>
  <si>
    <t>Cooking fuel</t>
  </si>
  <si>
    <t>Sanitation</t>
  </si>
  <si>
    <t>Drinking water</t>
  </si>
  <si>
    <t>Electricity</t>
  </si>
  <si>
    <t>Housing</t>
  </si>
  <si>
    <t xml:space="preserve">Assets </t>
  </si>
  <si>
    <t>2004 D</t>
  </si>
  <si>
    <t>T</t>
  </si>
  <si>
    <t>N</t>
  </si>
  <si>
    <t>2007 D</t>
  </si>
  <si>
    <t/>
  </si>
  <si>
    <t>2006 D</t>
  </si>
  <si>
    <t>Table 2: Multidimensional Poverty Index: changes over time</t>
  </si>
  <si>
    <t>2005/2006 D</t>
  </si>
  <si>
    <t>2012/2013 D</t>
  </si>
  <si>
    <t>2010/2011 M</t>
  </si>
  <si>
    <r>
      <rPr>
        <b/>
        <sz val="11"/>
        <rFont val="Arial"/>
        <family val="2"/>
      </rPr>
      <t xml:space="preserve">Population living below PPP $1.90 a day: </t>
    </r>
    <r>
      <rPr>
        <sz val="11"/>
        <rFont val="Arial"/>
        <family val="2"/>
      </rPr>
      <t>Percentage of the population living below the international poverty line of $1.90 (in purchasing power parity terms [PPP] ) a day.</t>
    </r>
  </si>
  <si>
    <r>
      <rPr>
        <b/>
        <sz val="11"/>
        <rFont val="Arial"/>
        <family val="2"/>
      </rPr>
      <t>Multidimensional poverty headcount:</t>
    </r>
    <r>
      <rPr>
        <sz val="11"/>
        <rFont val="Arial"/>
        <family val="2"/>
      </rPr>
      <t xml:space="preserve"> Population with a deprivation score of at least 33 percent. It is expressed as a share of the population in the survey year, the number of poor people in the survey year and the projected number of poor people in 2017.</t>
    </r>
  </si>
  <si>
    <r>
      <rPr>
        <b/>
        <sz val="11"/>
        <rFont val="Arial"/>
        <family val="2"/>
      </rPr>
      <t>Multidimensional poverty headcount:</t>
    </r>
    <r>
      <rPr>
        <sz val="11"/>
        <rFont val="Arial"/>
        <family val="2"/>
      </rPr>
      <t xml:space="preserve"> Population with a deprivation score of at least 33 percent. It is expressed as a share of the population in the survey year and the number of poor people in the survey year.</t>
    </r>
  </si>
  <si>
    <t>Contribution of deprivation in dimension to overall multidimensional poverty</t>
  </si>
  <si>
    <t>People who are poor and deprived in each indicator</t>
  </si>
  <si>
    <t>Suggested citation for harmonized estimates: Alkire, S.,  Kovesdi, F., Mitchell, C., Pinilla-Roncancio, M. and Scharlin-Pettee, S. (2019). ‘Changes over time in the global Multidimensional Poverty Index: a ten-country study’, OPHI MPI Methodological Notes 48, Oxford Poverty and Human Development Initiative, University of Oxford.</t>
  </si>
  <si>
    <t>g. Considers child deaths that occurred at any time because the survey did not collect the date of child deaths.</t>
  </si>
  <si>
    <r>
      <rPr>
        <b/>
        <sz val="11"/>
        <rFont val="Arial"/>
        <family val="2"/>
      </rPr>
      <t>People who are poor and deprived in each indicator:</t>
    </r>
    <r>
      <rPr>
        <sz val="11"/>
        <rFont val="Arial"/>
        <family val="2"/>
      </rPr>
      <t xml:space="preserve"> Percentage of the population that is multidimensionally poor and deprived in each of the 10 indicators.</t>
    </r>
  </si>
  <si>
    <t>f,g</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</si>
  <si>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hdr.undp.org/sites/default/files/hdr2019_technical_ notes.pdf for details on how the Multidimensional Poverty Index is calculated.</t>
    </r>
  </si>
  <si>
    <t>a. Not all indicators were available for all countries, so caution should be used in cross-country comparisons. When an indicator is missing, weights of available indicators are adjusted to total 100 percent. See Technical note 5 at http://hdr.undp.org/sites/default/files/hdr2019_technical_notes.pdf for details.</t>
  </si>
  <si>
    <t>a,b</t>
  </si>
  <si>
    <r>
      <t>b.</t>
    </r>
    <r>
      <rPr>
        <sz val="11"/>
        <color theme="1"/>
        <rFont val="Arial"/>
        <family val="2"/>
      </rPr>
      <t xml:space="preserve"> Users are advised to calculate changes over time in indicators using the harmonized estimates.</t>
    </r>
  </si>
  <si>
    <t>c. D indicates data from Demographic and Health Surveys, and M from Multiple Indicator Cluster Surveys.</t>
  </si>
  <si>
    <t>2013/2014 M</t>
  </si>
  <si>
    <t>Columns 2-12: HDRO and OPHI calculations based on data on household deprivations in health, education, and standard of living from various household surveys listed in column 1, using the methodology described in Technical note 5 (available at http:// hdr.undp.org/sites/default/files/hdr2019_technical_ notes.pdf). Columns 5 and 6 also use population data from the United Nations Department of Economic and Social Affairs (2017) World Population Prospects: The 2017 Revision. New York. https://esa.un.org/unpd/wpp/. Accessed 30 April 2019.</t>
  </si>
  <si>
    <t>T. Multidimensional Poverty Index value and its components have been harmonized for strict comparison across time.</t>
  </si>
  <si>
    <t>N. Multidimensional Poverty Index value and its components have not been harmonized—that is, estimates include all MPI indicators that are available in a particular year and survey.</t>
  </si>
  <si>
    <t>h. The methodology was adjusted to account for missing indicator on nutrition and incomplete indicator on child mortality (the survey did not collect the date of child deaths).</t>
  </si>
  <si>
    <t>i. Based on the version of data accessed on 7 June 2016.</t>
  </si>
  <si>
    <t>j. Given the information available in the data, child mortality was constructed based on deaths that occurred between surveys- that is, between 2012 and 2014. Child deaths reported by an adult man in the household were taken into account because the date of death was reported.</t>
  </si>
  <si>
    <t>e. Value is not reported because it is based on a small number of multidimensionally poor people.</t>
  </si>
  <si>
    <t>..</t>
  </si>
  <si>
    <t>d. The difference between the harmonized estimates is not statistically significant.</t>
  </si>
  <si>
    <t>f. For harmonization purposes, the indicator on nutrition was removed.</t>
  </si>
  <si>
    <t>h. Missing indicator on nutrition.</t>
  </si>
  <si>
    <t>i. Considers child deaths that occurred at any time for a strict comparison with the Multidimensional Poverty Index value for 2010/2011.</t>
  </si>
  <si>
    <t>T,e</t>
  </si>
  <si>
    <t>h,i</t>
  </si>
  <si>
    <t>d,h,i</t>
  </si>
  <si>
    <t>Columns 2-15: Data and methodology for the first two (harmonized) rows of each country are described in Alkire Kovesdi et al 2019; the source for third row of each country are the same as for Table 1. Column 5 also uses population data from the United Nations Department of Economic and Social Affairs (2017) World Population Prospects: The 2017 Revision. New York. https://esa.un.org/unpd/wpp/. Accessed 30 April 2019.</t>
  </si>
  <si>
    <t>e. Because child deaths that occurred at any time are the only indicator in the health dimension, changes in all deprivation indicators between the two years are not well reflected in the harmonized estimates of the multidimensional poverty index and its components. More detailed analyses of Viet Nam’s trends in multidimensional poverty will be forthcoming.</t>
  </si>
  <si>
    <t>Population for the same year UN Population Division (start)</t>
  </si>
  <si>
    <t>Population for the same year UN Population Division (end)</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</si>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</sst>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
    <numFmt numFmtId="165" formatCode="#,###,##0.0"/>
    <numFmt numFmtId="166" formatCode="#,###,##0"/>
    <numFmt numFmtId="167" formatCode="0.000"/>
    <numFmt numFmtId="168" formatCode="#,###"/>
    <numFmt numFmtId="169" formatCode="0.0"/>
    <numFmt numFmtId="170" formatCode="_-* #,##0_-;\-* #,##0_-;_-* &quot;-&quot;??_-;_-@_-"/>
    <numFmt numFmtId="171" formatCode="#\ ###\ ###\ ##0;\-#\ ###\ ###\ ##0;0"/>
  </numFmts>
  <fonts count="13" x14ac:knownFonts="1">
    <font>
      <sz val="10"/>
      <name val="Arial"/>
    </font>
    <font>
      <b/>
      <sz val="11"/>
      <name val="Arial"/>
      <family val="2"/>
    </font>
    <font>
      <vertAlign val="superscript"/>
      <sz val="11"/>
      <name val="Arial"/>
      <family val="2"/>
    </font>
    <font>
      <sz val="11"/>
      <name val="Arial"/>
      <family val="2"/>
    </font>
    <font>
      <sz val="11"/>
      <color theme="1"/>
      <name val="Arial"/>
      <family val="2"/>
    </font>
    <font>
      <vertAlign val="superscript"/>
      <sz val="11"/>
      <color theme="1"/>
      <name val="Arial"/>
      <family val="2"/>
    </font>
    <font>
      <b/>
      <vertAlign val="superscript"/>
      <sz val="11"/>
      <color theme="1"/>
      <name val="Arial"/>
      <family val="2"/>
    </font>
    <font>
      <b/>
      <vertAlign val="superscript"/>
      <sz val="11"/>
      <name val="Arial"/>
      <family val="2"/>
    </font>
    <font>
      <b/>
      <sz val="11"/>
      <color theme="1"/>
      <name val="Arial"/>
      <family val="2"/>
    </font>
    <font>
      <i/>
      <sz val="11"/>
      <name val="Arial"/>
      <family val="2"/>
    </font>
    <font>
      <sz val="10"/>
      <name val="Arial"/>
      <family val="2"/>
    </font>
    <font>
      <i/>
      <sz val="11"/>
      <color theme="1"/>
      <name val="Arial"/>
      <family val="2"/>
    </font>
    <font>
      <sz val="9"/>
      <color theme="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applyNumberFormat="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113">
    <xf numFmtId="0" fontId="0" fillId="0" borderId="0" xfId="0" applyNumberFormat="1" applyFont="1" applyFill="1" applyBorder="1" applyAlignment="1"/>
    <xf numFmtId="0" fontId="3" fillId="0" borderId="0" xfId="0" applyNumberFormat="1" applyFont="1" applyFill="1" applyBorder="1" applyAlignment="1">
      <alignment vertical="center"/>
    </xf>
    <xf numFmtId="0" fontId="1" fillId="0" borderId="0" xfId="0" applyNumberFormat="1" applyFont="1" applyFill="1" applyBorder="1" applyAlignment="1">
      <alignment vertical="center"/>
    </xf>
    <xf numFmtId="0" fontId="2"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164" fontId="3" fillId="0" borderId="0"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166"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167" fontId="4" fillId="0" borderId="0" xfId="0" applyNumberFormat="1" applyFont="1" applyBorder="1" applyAlignment="1">
      <alignment horizontal="center" vertical="center" wrapText="1"/>
    </xf>
    <xf numFmtId="167" fontId="5"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horizontal="center" vertical="center" wrapText="1"/>
    </xf>
    <xf numFmtId="0" fontId="4" fillId="0" borderId="0" xfId="0" applyFont="1" applyAlignment="1">
      <alignment vertical="center"/>
    </xf>
    <xf numFmtId="0" fontId="6" fillId="0" borderId="0" xfId="0" applyFont="1" applyFill="1" applyBorder="1" applyAlignment="1">
      <alignment horizontal="center" vertical="center" wrapText="1"/>
    </xf>
    <xf numFmtId="0" fontId="1" fillId="0" borderId="1" xfId="0" applyNumberFormat="1" applyFont="1" applyFill="1" applyBorder="1" applyAlignment="1">
      <alignment horizontal="centerContinuous" vertical="center" wrapText="1"/>
    </xf>
    <xf numFmtId="0" fontId="2" fillId="0" borderId="1" xfId="0" applyNumberFormat="1" applyFont="1" applyFill="1" applyBorder="1" applyAlignment="1">
      <alignment horizontal="centerContinuous" vertical="center" wrapText="1"/>
    </xf>
    <xf numFmtId="0" fontId="3" fillId="0" borderId="1" xfId="0" applyNumberFormat="1" applyFont="1" applyFill="1" applyBorder="1" applyAlignment="1">
      <alignment horizontal="centerContinuous" vertical="center" wrapText="1"/>
    </xf>
    <xf numFmtId="0" fontId="3" fillId="0" borderId="0" xfId="0" applyNumberFormat="1" applyFont="1" applyFill="1" applyBorder="1" applyAlignment="1">
      <alignment horizontal="centerContinuous" vertical="center" wrapText="1"/>
    </xf>
    <xf numFmtId="0" fontId="3" fillId="0" borderId="2" xfId="0" applyNumberFormat="1" applyFont="1" applyFill="1" applyBorder="1" applyAlignment="1">
      <alignment horizontal="center" vertical="center" wrapText="1"/>
    </xf>
    <xf numFmtId="0" fontId="2" fillId="0" borderId="2" xfId="0" applyNumberFormat="1" applyFont="1" applyFill="1" applyBorder="1" applyAlignment="1">
      <alignment horizontal="centerContinuous" vertical="center"/>
    </xf>
    <xf numFmtId="0" fontId="5" fillId="0" borderId="0" xfId="0" applyFont="1" applyAlignment="1">
      <alignment vertical="center"/>
    </xf>
    <xf numFmtId="0" fontId="3" fillId="0" borderId="1"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NumberFormat="1" applyFont="1" applyFill="1" applyBorder="1" applyAlignment="1">
      <alignment vertical="center"/>
    </xf>
    <xf numFmtId="0" fontId="7" fillId="0" borderId="0" xfId="0" applyFont="1" applyBorder="1" applyAlignment="1">
      <alignment horizontal="center" vertical="center" wrapText="1"/>
    </xf>
    <xf numFmtId="0" fontId="8"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2" fillId="0" borderId="0" xfId="0" applyFont="1" applyAlignment="1">
      <alignment vertical="center"/>
    </xf>
    <xf numFmtId="167" fontId="3" fillId="0" borderId="0" xfId="0" applyNumberFormat="1" applyFont="1" applyBorder="1" applyAlignment="1">
      <alignment horizontal="center" vertical="center"/>
    </xf>
    <xf numFmtId="167" fontId="2" fillId="0" borderId="0" xfId="0" applyNumberFormat="1" applyFont="1" applyBorder="1" applyAlignment="1">
      <alignment horizontal="center" vertical="center"/>
    </xf>
    <xf numFmtId="2" fontId="3" fillId="0" borderId="0" xfId="0" applyNumberFormat="1" applyFont="1" applyBorder="1" applyAlignment="1">
      <alignment horizontal="center" vertical="center"/>
    </xf>
    <xf numFmtId="2" fontId="2" fillId="0" borderId="0" xfId="0" applyNumberFormat="1" applyFont="1" applyBorder="1" applyAlignment="1">
      <alignment horizontal="center" vertical="center"/>
    </xf>
    <xf numFmtId="168" fontId="3" fillId="0" borderId="0" xfId="0" applyNumberFormat="1" applyFont="1" applyBorder="1" applyAlignment="1">
      <alignment horizontal="center" vertical="center"/>
    </xf>
    <xf numFmtId="168" fontId="2" fillId="0" borderId="0" xfId="0" applyNumberFormat="1" applyFont="1" applyBorder="1" applyAlignment="1">
      <alignment horizontal="center" vertical="center"/>
    </xf>
    <xf numFmtId="0" fontId="3" fillId="0" borderId="0" xfId="0" applyFont="1" applyFill="1" applyAlignment="1">
      <alignment horizontal="left" vertical="center"/>
    </xf>
    <xf numFmtId="0" fontId="3" fillId="0" borderId="0" xfId="0" applyFont="1" applyFill="1" applyAlignment="1">
      <alignment vertical="center"/>
    </xf>
    <xf numFmtId="0" fontId="3"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3" fontId="3" fillId="0" borderId="0" xfId="0" applyNumberFormat="1" applyFont="1" applyAlignment="1">
      <alignment vertical="center"/>
    </xf>
    <xf numFmtId="0" fontId="1" fillId="0" borderId="2"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1" fontId="11" fillId="0" borderId="0" xfId="0" applyNumberFormat="1" applyFont="1" applyFill="1" applyBorder="1" applyAlignment="1">
      <alignment vertical="center"/>
    </xf>
    <xf numFmtId="0" fontId="11" fillId="0" borderId="0" xfId="0" applyFont="1" applyFill="1" applyBorder="1" applyAlignment="1">
      <alignment vertical="center"/>
    </xf>
    <xf numFmtId="169" fontId="4" fillId="0" borderId="0" xfId="0" applyNumberFormat="1" applyFont="1" applyFill="1" applyAlignment="1">
      <alignment horizontal="center" vertical="center"/>
    </xf>
    <xf numFmtId="0" fontId="3" fillId="0" borderId="1" xfId="0" applyNumberFormat="1" applyFont="1" applyFill="1" applyBorder="1" applyAlignment="1">
      <alignment vertical="center"/>
    </xf>
    <xf numFmtId="164" fontId="3" fillId="0" borderId="1" xfId="0" applyNumberFormat="1" applyFont="1" applyFill="1" applyBorder="1" applyAlignment="1">
      <alignment horizontal="center" vertical="center"/>
    </xf>
    <xf numFmtId="0" fontId="2" fillId="0" borderId="1" xfId="0" applyNumberFormat="1" applyFont="1" applyFill="1" applyBorder="1" applyAlignment="1">
      <alignment vertical="center"/>
    </xf>
    <xf numFmtId="165" fontId="3" fillId="0" borderId="1" xfId="0" applyNumberFormat="1" applyFont="1" applyFill="1" applyBorder="1" applyAlignment="1">
      <alignment horizontal="center" vertical="center"/>
    </xf>
    <xf numFmtId="169" fontId="3" fillId="0" borderId="0" xfId="0" applyNumberFormat="1" applyFont="1" applyFill="1" applyBorder="1" applyAlignment="1">
      <alignment vertical="center"/>
    </xf>
    <xf numFmtId="169" fontId="3" fillId="0" borderId="0" xfId="0" applyNumberFormat="1" applyFont="1" applyFill="1" applyBorder="1" applyAlignment="1">
      <alignment horizontal="center" vertical="center"/>
    </xf>
    <xf numFmtId="169" fontId="3" fillId="0" borderId="1" xfId="0" applyNumberFormat="1" applyFont="1" applyFill="1" applyBorder="1" applyAlignment="1">
      <alignment horizontal="center" vertical="center"/>
    </xf>
    <xf numFmtId="3" fontId="3" fillId="0" borderId="0" xfId="1" applyNumberFormat="1" applyFont="1" applyFill="1" applyBorder="1" applyAlignment="1">
      <alignment horizontal="center" vertical="center"/>
    </xf>
    <xf numFmtId="170" fontId="3" fillId="0" borderId="0" xfId="1" applyNumberFormat="1" applyFont="1" applyFill="1" applyBorder="1" applyAlignment="1">
      <alignment horizontal="center" vertical="center"/>
    </xf>
    <xf numFmtId="0" fontId="4" fillId="0" borderId="0"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Fill="1" applyAlignment="1">
      <alignment vertical="center"/>
    </xf>
    <xf numFmtId="0" fontId="11" fillId="0" borderId="0" xfId="0" applyFont="1" applyFill="1" applyAlignment="1">
      <alignment horizontal="center" vertical="center"/>
    </xf>
    <xf numFmtId="0" fontId="5" fillId="0" borderId="0" xfId="0" applyFont="1" applyFill="1" applyAlignment="1">
      <alignment vertical="center"/>
    </xf>
    <xf numFmtId="0" fontId="3" fillId="0" borderId="2"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xf>
    <xf numFmtId="167" fontId="3" fillId="0" borderId="0" xfId="0" applyNumberFormat="1" applyFont="1" applyFill="1" applyAlignment="1">
      <alignment horizontal="center" vertical="center"/>
    </xf>
    <xf numFmtId="169" fontId="3" fillId="0" borderId="0" xfId="0" applyNumberFormat="1" applyFont="1" applyFill="1" applyAlignment="1">
      <alignment horizontal="center" vertical="center"/>
    </xf>
    <xf numFmtId="3" fontId="3" fillId="0" borderId="0" xfId="1" applyNumberFormat="1" applyFont="1" applyFill="1" applyAlignment="1">
      <alignment horizontal="center" vertical="center"/>
    </xf>
    <xf numFmtId="169" fontId="4" fillId="0" borderId="0" xfId="2" applyNumberFormat="1" applyFont="1" applyFill="1" applyAlignment="1">
      <alignment horizontal="center" vertical="center"/>
    </xf>
    <xf numFmtId="169" fontId="3" fillId="0" borderId="0" xfId="2" applyNumberFormat="1" applyFont="1" applyFill="1" applyAlignment="1">
      <alignment horizontal="center" vertical="center"/>
    </xf>
    <xf numFmtId="169"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vertical="center"/>
    </xf>
    <xf numFmtId="3" fontId="3" fillId="0" borderId="1" xfId="1" applyNumberFormat="1" applyFont="1" applyFill="1" applyBorder="1" applyAlignment="1">
      <alignment horizontal="center" vertical="center"/>
    </xf>
    <xf numFmtId="0" fontId="5" fillId="0" borderId="0" xfId="0" applyFont="1" applyFill="1" applyBorder="1" applyAlignment="1">
      <alignment vertical="center"/>
    </xf>
    <xf numFmtId="0" fontId="4" fillId="0" borderId="0" xfId="0" applyFont="1" applyFill="1" applyBorder="1" applyAlignment="1">
      <alignment vertical="center"/>
    </xf>
    <xf numFmtId="3" fontId="3" fillId="0" borderId="0" xfId="0" applyNumberFormat="1" applyFont="1" applyFill="1" applyAlignment="1">
      <alignment vertical="center"/>
    </xf>
    <xf numFmtId="167" fontId="2"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168" fontId="3" fillId="0" borderId="0" xfId="0" applyNumberFormat="1" applyFont="1" applyFill="1" applyBorder="1" applyAlignment="1">
      <alignment horizontal="center" vertical="center"/>
    </xf>
    <xf numFmtId="168" fontId="2" fillId="0" borderId="0" xfId="0" applyNumberFormat="1" applyFont="1" applyFill="1" applyBorder="1" applyAlignment="1">
      <alignment horizontal="center" vertical="center"/>
    </xf>
    <xf numFmtId="167" fontId="3" fillId="0" borderId="0" xfId="0" applyNumberFormat="1" applyFont="1" applyFill="1" applyBorder="1" applyAlignment="1">
      <alignment horizontal="center" vertical="center"/>
    </xf>
    <xf numFmtId="0" fontId="2" fillId="0" borderId="0" xfId="0" applyFont="1" applyFill="1" applyAlignment="1">
      <alignment vertical="center"/>
    </xf>
    <xf numFmtId="170" fontId="3" fillId="0" borderId="0" xfId="1" applyNumberFormat="1" applyFont="1" applyFill="1" applyAlignment="1">
      <alignment horizontal="center" vertical="center"/>
    </xf>
    <xf numFmtId="0" fontId="4" fillId="0" borderId="0" xfId="0" applyFont="1" applyFill="1" applyAlignment="1">
      <alignment vertical="center" wrapText="1"/>
    </xf>
    <xf numFmtId="0" fontId="6" fillId="0" borderId="0" xfId="0"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171" fontId="12" fillId="0" borderId="0" xfId="0" applyNumberFormat="1" applyFont="1" applyAlignment="1">
      <alignment horizontal="right"/>
    </xf>
    <xf numFmtId="0" fontId="1" fillId="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NumberFormat="1"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NumberFormat="1" applyFont="1" applyFill="1" applyBorder="1" applyAlignment="1">
      <alignment vertical="center" wrapText="1"/>
    </xf>
    <xf numFmtId="0" fontId="8" fillId="0" borderId="0" xfId="0" applyFont="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9" fontId="1" fillId="0" borderId="1" xfId="2" applyFont="1" applyFill="1" applyBorder="1" applyAlignment="1">
      <alignment horizontal="center" vertical="center" wrapText="1"/>
    </xf>
    <xf numFmtId="0" fontId="8" fillId="0" borderId="0" xfId="0" applyFont="1" applyFill="1" applyAlignment="1">
      <alignment horizontal="center" vertical="center" wrapText="1"/>
    </xf>
    <xf numFmtId="0" fontId="0" fillId="0" borderId="0" xfId="0" applyNumberFormat="1" applyFont="1" applyFill="1" applyBorder="1" applyAlignment="1">
      <alignment horizontal="center" vertical="center" wrapText="1"/>
    </xf>
    <xf numFmtId="0" fontId="8" fillId="0" borderId="0" xfId="0" applyFont="1" applyAlignment="1">
      <alignment vertical="center" wrapText="1"/>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48"/>
  <sheetViews>
    <sheetView tabSelected="1" workbookViewId="0">
      <pane xSplit="2" ySplit="4" topLeftCell="C5" activePane="bottomRight" state="frozen"/>
      <selection pane="topRight" activeCell="C1" sqref="C1"/>
      <selection pane="bottomLeft" activeCell="A5" sqref="A5"/>
      <selection pane="bottomRight" activeCell="J13" sqref="J13"/>
    </sheetView>
  </sheetViews>
  <sheetFormatPr baseColWidth="10" defaultColWidth="9.1640625" defaultRowHeight="14" x14ac:dyDescent="0.15"/>
  <cols>
    <col min="1" max="1" width="32" style="1" bestFit="1" customWidth="1"/>
    <col min="2" max="2" width="2" style="1" customWidth="1"/>
    <col min="3" max="3" width="20" style="1" bestFit="1" customWidth="1"/>
    <col min="4" max="4" width="2" style="1" bestFit="1" customWidth="1"/>
    <col min="5" max="5" width="20" style="1" bestFit="1" customWidth="1"/>
    <col min="6" max="6" width="20" style="1" customWidth="1"/>
    <col min="7" max="10" width="20" style="1" bestFit="1" customWidth="1"/>
    <col min="11" max="11" width="2" style="1" bestFit="1" customWidth="1"/>
    <col min="12" max="12" width="20" style="1" bestFit="1" customWidth="1"/>
    <col min="13" max="14" width="20" style="1" customWidth="1"/>
    <col min="15" max="15" width="2" style="1" bestFit="1" customWidth="1"/>
    <col min="16" max="16" width="20" style="1" bestFit="1" customWidth="1"/>
    <col min="17" max="17" width="2" style="1" bestFit="1" customWidth="1"/>
    <col min="18" max="18" width="20" style="1" bestFit="1" customWidth="1"/>
    <col min="19" max="19" width="2" style="1" bestFit="1" customWidth="1"/>
    <col min="20" max="20" width="20" style="1" bestFit="1" customWidth="1"/>
    <col min="21" max="21" width="2" style="1" bestFit="1" customWidth="1"/>
    <col min="22" max="22" width="20" style="1" bestFit="1" customWidth="1"/>
    <col min="23" max="23" width="2" style="1" bestFit="1" customWidth="1"/>
    <col min="24" max="24" width="20" style="1" bestFit="1" customWidth="1"/>
    <col min="25" max="25" width="2" style="1" bestFit="1" customWidth="1"/>
    <col min="26" max="26" width="20" style="1" customWidth="1"/>
    <col min="27" max="27" width="2" style="1" customWidth="1"/>
    <col min="28" max="28" width="20" style="1" bestFit="1" customWidth="1"/>
    <col min="29" max="29" width="2" style="1" bestFit="1" customWidth="1"/>
    <col min="30" max="30" width="20" style="1" bestFit="1" customWidth="1"/>
    <col min="31" max="31" width="2" style="1" bestFit="1" customWidth="1"/>
    <col min="32" max="32" width="20" style="1" bestFit="1" customWidth="1"/>
    <col min="33" max="33" width="2" style="1" bestFit="1" customWidth="1"/>
    <col min="34" max="34" width="20" style="1" bestFit="1" customWidth="1"/>
    <col min="35" max="35" width="2" style="1" bestFit="1" customWidth="1"/>
    <col min="36" max="36" width="20" style="1" bestFit="1" customWidth="1"/>
    <col min="37" max="37" width="2" style="1" bestFit="1" customWidth="1"/>
    <col min="38" max="38" width="20" style="1" bestFit="1" customWidth="1"/>
    <col min="39" max="39" width="2" style="1" bestFit="1" customWidth="1"/>
    <col min="40" max="16384" width="9.1640625" style="1"/>
  </cols>
  <sheetData>
    <row r="1" spans="1:39" ht="15" x14ac:dyDescent="0.15">
      <c r="A1" s="2" t="s">
        <v>210</v>
      </c>
      <c r="D1" s="3"/>
      <c r="O1" s="3"/>
      <c r="Q1" s="3"/>
      <c r="S1" s="3"/>
      <c r="U1" s="3"/>
      <c r="W1" s="3"/>
      <c r="Y1" s="3"/>
      <c r="Z1" s="3"/>
      <c r="AA1" s="3"/>
      <c r="AC1" s="3"/>
      <c r="AE1" s="3"/>
      <c r="AG1" s="3"/>
    </row>
    <row r="2" spans="1:39" s="20" customFormat="1" ht="15" x14ac:dyDescent="0.15">
      <c r="A2" s="8"/>
      <c r="B2" s="8"/>
      <c r="C2" s="9"/>
      <c r="D2" s="10"/>
      <c r="E2" s="9"/>
      <c r="F2" s="9"/>
      <c r="G2" s="16"/>
      <c r="H2" s="18"/>
      <c r="I2" s="18"/>
      <c r="J2" s="31" t="s">
        <v>160</v>
      </c>
      <c r="K2" s="18"/>
      <c r="L2" s="31" t="s">
        <v>161</v>
      </c>
      <c r="M2" s="9"/>
      <c r="N2" s="9"/>
      <c r="O2" s="10"/>
      <c r="P2" s="31" t="s">
        <v>160</v>
      </c>
      <c r="Q2" s="10"/>
      <c r="R2" s="9"/>
      <c r="S2" s="10"/>
      <c r="T2" s="11"/>
      <c r="U2" s="12"/>
      <c r="V2" s="8"/>
      <c r="W2" s="13"/>
      <c r="X2" s="13"/>
      <c r="Y2" s="13"/>
      <c r="Z2" s="13"/>
      <c r="AA2" s="13"/>
      <c r="AB2" s="14"/>
      <c r="AC2" s="15"/>
      <c r="AD2" s="16"/>
      <c r="AE2" s="17"/>
      <c r="AF2" s="18"/>
      <c r="AG2" s="19"/>
      <c r="AH2" s="18"/>
      <c r="AI2" s="19"/>
      <c r="AJ2" s="31" t="s">
        <v>160</v>
      </c>
      <c r="AK2" s="18"/>
      <c r="AL2" s="31" t="s">
        <v>161</v>
      </c>
      <c r="AM2" s="18"/>
    </row>
    <row r="3" spans="1:39" s="20" customFormat="1" ht="50.25" customHeight="1" x14ac:dyDescent="0.15">
      <c r="A3" s="8"/>
      <c r="B3" s="8"/>
      <c r="C3" s="101" t="s">
        <v>162</v>
      </c>
      <c r="D3" s="102"/>
      <c r="E3" s="102"/>
      <c r="F3" s="18"/>
      <c r="G3" s="22" t="s">
        <v>234</v>
      </c>
      <c r="H3" s="24"/>
      <c r="I3" s="24"/>
      <c r="J3" s="22" t="s">
        <v>166</v>
      </c>
      <c r="K3" s="24"/>
      <c r="L3" s="24"/>
      <c r="M3" s="18"/>
      <c r="N3" s="18"/>
      <c r="O3" s="21" t="s">
        <v>1</v>
      </c>
      <c r="P3" s="103" t="s">
        <v>163</v>
      </c>
      <c r="Q3" s="104"/>
      <c r="R3" s="104"/>
      <c r="S3" s="104"/>
      <c r="T3" s="104"/>
      <c r="U3" s="104"/>
      <c r="V3" s="104"/>
      <c r="W3" s="105"/>
      <c r="X3" s="105"/>
      <c r="Y3" s="105"/>
      <c r="Z3" s="105"/>
      <c r="AA3" s="21" t="s">
        <v>1</v>
      </c>
      <c r="AB3" s="103" t="s">
        <v>164</v>
      </c>
      <c r="AC3" s="21" t="s">
        <v>1</v>
      </c>
      <c r="AD3" s="22" t="s">
        <v>234</v>
      </c>
      <c r="AE3" s="23"/>
      <c r="AF3" s="24"/>
      <c r="AG3" s="23"/>
      <c r="AH3" s="24"/>
      <c r="AI3" s="21" t="s">
        <v>1</v>
      </c>
      <c r="AJ3" s="22" t="s">
        <v>166</v>
      </c>
      <c r="AK3" s="24"/>
      <c r="AL3" s="24"/>
      <c r="AM3" s="25"/>
    </row>
    <row r="4" spans="1:39" s="20" customFormat="1" ht="60" x14ac:dyDescent="0.15">
      <c r="A4" s="8"/>
      <c r="B4" s="8"/>
      <c r="C4" s="26" t="s">
        <v>167</v>
      </c>
      <c r="D4" s="21" t="s">
        <v>8</v>
      </c>
      <c r="E4" s="26" t="s">
        <v>168</v>
      </c>
      <c r="F4" s="99"/>
      <c r="G4" s="51" t="s">
        <v>175</v>
      </c>
      <c r="H4" s="51" t="s">
        <v>176</v>
      </c>
      <c r="I4" s="51" t="s">
        <v>202</v>
      </c>
      <c r="J4" s="26" t="s">
        <v>172</v>
      </c>
      <c r="K4" s="3"/>
      <c r="L4" s="26" t="s">
        <v>173</v>
      </c>
      <c r="M4" s="97" t="s">
        <v>263</v>
      </c>
      <c r="N4" s="97" t="s">
        <v>264</v>
      </c>
      <c r="O4" s="10"/>
      <c r="P4" s="26" t="s">
        <v>169</v>
      </c>
      <c r="Q4" s="27"/>
      <c r="R4" s="26" t="s">
        <v>170</v>
      </c>
      <c r="S4" s="10"/>
      <c r="T4" s="26" t="s">
        <v>171</v>
      </c>
      <c r="U4" s="28"/>
      <c r="V4" s="26" t="s">
        <v>178</v>
      </c>
      <c r="W4" s="13"/>
      <c r="X4" s="26" t="s">
        <v>191</v>
      </c>
      <c r="Y4" s="13"/>
      <c r="Z4" s="26" t="s">
        <v>165</v>
      </c>
      <c r="AA4" s="13"/>
      <c r="AB4" s="101"/>
      <c r="AC4" s="3"/>
      <c r="AD4" s="51" t="s">
        <v>175</v>
      </c>
      <c r="AE4" s="27"/>
      <c r="AF4" s="51" t="s">
        <v>176</v>
      </c>
      <c r="AG4" s="27"/>
      <c r="AH4" s="51" t="s">
        <v>202</v>
      </c>
      <c r="AI4" s="19"/>
      <c r="AJ4" s="26" t="s">
        <v>172</v>
      </c>
      <c r="AK4" s="3"/>
      <c r="AL4" s="26" t="s">
        <v>173</v>
      </c>
      <c r="AM4" s="29"/>
    </row>
    <row r="5" spans="1:39" s="36" customFormat="1" ht="16" x14ac:dyDescent="0.15">
      <c r="A5" s="52" t="s">
        <v>0</v>
      </c>
      <c r="B5" s="30"/>
      <c r="C5" s="31" t="s">
        <v>177</v>
      </c>
      <c r="D5" s="21"/>
      <c r="E5" s="31" t="s">
        <v>174</v>
      </c>
      <c r="F5" s="31" t="s">
        <v>265</v>
      </c>
      <c r="G5" s="112" t="s">
        <v>175</v>
      </c>
      <c r="H5" s="51" t="s">
        <v>176</v>
      </c>
      <c r="I5" s="51" t="s">
        <v>202</v>
      </c>
      <c r="J5" s="98" t="s">
        <v>177</v>
      </c>
      <c r="K5" s="21" t="s">
        <v>2</v>
      </c>
      <c r="L5" s="98" t="s">
        <v>179</v>
      </c>
      <c r="M5" s="31"/>
      <c r="N5" s="31"/>
      <c r="O5" s="21"/>
      <c r="P5" s="31" t="s">
        <v>4</v>
      </c>
      <c r="Q5" s="21"/>
      <c r="R5" s="31" t="s">
        <v>4</v>
      </c>
      <c r="S5" s="21"/>
      <c r="T5" s="52" t="s">
        <v>3</v>
      </c>
      <c r="U5" s="32"/>
      <c r="V5" s="52" t="s">
        <v>3</v>
      </c>
      <c r="W5" s="33"/>
      <c r="X5" s="31" t="s">
        <v>174</v>
      </c>
      <c r="Y5" s="33"/>
      <c r="Z5" s="52" t="s">
        <v>4</v>
      </c>
      <c r="AA5" s="33"/>
      <c r="AB5" s="52" t="s">
        <v>4</v>
      </c>
      <c r="AC5" s="34"/>
      <c r="AD5" s="106" t="s">
        <v>4</v>
      </c>
      <c r="AE5" s="107"/>
      <c r="AF5" s="107"/>
      <c r="AG5" s="107"/>
      <c r="AH5" s="107"/>
      <c r="AI5" s="35"/>
      <c r="AJ5" s="52" t="s">
        <v>177</v>
      </c>
      <c r="AK5" s="21" t="s">
        <v>2</v>
      </c>
      <c r="AL5" s="52" t="s">
        <v>179</v>
      </c>
      <c r="AM5" s="21" t="s">
        <v>2</v>
      </c>
    </row>
    <row r="6" spans="1:39" x14ac:dyDescent="0.15">
      <c r="A6" s="1" t="s">
        <v>114</v>
      </c>
      <c r="C6" s="4" t="s">
        <v>50</v>
      </c>
      <c r="E6" s="5">
        <v>0.59014820999999995</v>
      </c>
      <c r="F6" s="5">
        <f>AVERAGE(M6,N6)</f>
        <v>17795.208999999999</v>
      </c>
      <c r="G6" s="6">
        <v>20.275682209999999</v>
      </c>
      <c r="H6" s="6">
        <v>37.304151060000002</v>
      </c>
      <c r="I6" s="6">
        <v>42.420169710000003</v>
      </c>
      <c r="J6" s="6">
        <v>44.5</v>
      </c>
      <c r="L6" s="6">
        <v>44.5</v>
      </c>
      <c r="M6" s="100">
        <v>17795.208999999999</v>
      </c>
      <c r="N6" s="100">
        <v>17795.208999999999</v>
      </c>
      <c r="P6" s="6">
        <v>90.470737220000004</v>
      </c>
      <c r="R6" s="6">
        <v>65.230840439999994</v>
      </c>
      <c r="T6" s="7">
        <v>16041.940429689999</v>
      </c>
      <c r="V6" s="7">
        <v>19430.71484375</v>
      </c>
      <c r="X6" s="5">
        <v>2.5999999999999999E-2</v>
      </c>
      <c r="Z6" s="6">
        <v>74.774283170000004</v>
      </c>
      <c r="AB6" s="6">
        <v>5.0929337700000001</v>
      </c>
      <c r="AD6" s="6">
        <v>20.275682209999999</v>
      </c>
      <c r="AF6" s="6">
        <v>37.304151060000002</v>
      </c>
      <c r="AH6" s="6">
        <v>42.420169710000003</v>
      </c>
      <c r="AJ6" s="6">
        <v>44.5</v>
      </c>
      <c r="AL6" s="6">
        <v>44.5</v>
      </c>
    </row>
    <row r="7" spans="1:39" x14ac:dyDescent="0.15">
      <c r="A7" s="1" t="s">
        <v>132</v>
      </c>
      <c r="C7" s="4" t="s">
        <v>25</v>
      </c>
      <c r="E7" s="5">
        <v>0.58015746000000001</v>
      </c>
      <c r="F7" s="5">
        <f>AVERAGE(M7,N7)</f>
        <v>9508.3719999999994</v>
      </c>
      <c r="G7" s="6">
        <v>13.98763061</v>
      </c>
      <c r="H7" s="6">
        <v>39.562219380000002</v>
      </c>
      <c r="I7" s="6">
        <v>46.450150010000002</v>
      </c>
      <c r="J7" s="6">
        <v>82.3</v>
      </c>
      <c r="L7" s="6">
        <v>42.7</v>
      </c>
      <c r="M7" s="100">
        <v>9508.3719999999994</v>
      </c>
      <c r="N7" s="100">
        <v>9508.3719999999994</v>
      </c>
      <c r="P7" s="6">
        <v>91.862887139999998</v>
      </c>
      <c r="R7" s="6">
        <v>63.154715299999999</v>
      </c>
      <c r="T7" s="7">
        <v>9248.0136718800004</v>
      </c>
      <c r="V7" s="7">
        <v>11552.4140625</v>
      </c>
      <c r="X7" s="5">
        <v>2.3E-2</v>
      </c>
      <c r="Z7" s="6">
        <v>74.343174700000006</v>
      </c>
      <c r="AB7" s="6">
        <v>6.3365347700000001</v>
      </c>
      <c r="AD7" s="6">
        <v>13.98763061</v>
      </c>
      <c r="AF7" s="6">
        <v>39.562219380000002</v>
      </c>
      <c r="AH7" s="6">
        <v>46.450150010000002</v>
      </c>
      <c r="AJ7" s="6">
        <v>82.3</v>
      </c>
      <c r="AL7" s="6">
        <v>42.7</v>
      </c>
    </row>
    <row r="8" spans="1:39" x14ac:dyDescent="0.15">
      <c r="A8" s="1" t="s">
        <v>42</v>
      </c>
      <c r="C8" s="4" t="s">
        <v>43</v>
      </c>
      <c r="E8" s="5">
        <v>0.53344195999999999</v>
      </c>
      <c r="F8" s="5">
        <f>AVERAGE(M8,N8)</f>
        <v>13887.2665</v>
      </c>
      <c r="G8" s="6">
        <v>20.103973150000002</v>
      </c>
      <c r="H8" s="6">
        <v>34.414529799999997</v>
      </c>
      <c r="I8" s="6">
        <v>45.481503009999997</v>
      </c>
      <c r="J8" s="6">
        <v>46.7</v>
      </c>
      <c r="L8" s="6">
        <v>38.4</v>
      </c>
      <c r="M8" s="100">
        <v>13663.562</v>
      </c>
      <c r="N8" s="100">
        <v>14110.971</v>
      </c>
      <c r="P8" s="6">
        <v>85.673177240000001</v>
      </c>
      <c r="R8" s="6">
        <v>62.264764309999997</v>
      </c>
      <c r="T8" s="7">
        <v>12002.309570310001</v>
      </c>
      <c r="V8" s="7">
        <v>12765.29882813</v>
      </c>
      <c r="X8" s="5">
        <v>2.5999999999999999E-2</v>
      </c>
      <c r="Z8" s="6">
        <v>66.104114060000001</v>
      </c>
      <c r="AB8" s="6">
        <v>9.8677732099999993</v>
      </c>
      <c r="AD8" s="6">
        <v>20.103973150000002</v>
      </c>
      <c r="AF8" s="6">
        <v>34.414529799999997</v>
      </c>
      <c r="AH8" s="6">
        <v>45.481503009999997</v>
      </c>
      <c r="AJ8" s="6">
        <v>46.7</v>
      </c>
      <c r="AL8" s="6">
        <v>38.4</v>
      </c>
    </row>
    <row r="9" spans="1:39" x14ac:dyDescent="0.15">
      <c r="A9" s="1" t="s">
        <v>34</v>
      </c>
      <c r="C9" s="4" t="s">
        <v>35</v>
      </c>
      <c r="E9" s="5">
        <v>0.51905924000000003</v>
      </c>
      <c r="F9" s="5">
        <f>AVERAGE(M9,N9)</f>
        <v>15605.210999999999</v>
      </c>
      <c r="G9" s="6">
        <v>20.014622809999999</v>
      </c>
      <c r="H9" s="6">
        <v>40.632545950000001</v>
      </c>
      <c r="I9" s="6">
        <v>39.352834219999998</v>
      </c>
      <c r="J9" s="6">
        <v>40.1</v>
      </c>
      <c r="L9" s="6">
        <v>43.7</v>
      </c>
      <c r="M9" s="100">
        <v>15605.210999999999</v>
      </c>
      <c r="N9" s="100">
        <v>15605.210999999999</v>
      </c>
      <c r="P9" s="6">
        <v>83.834439520000004</v>
      </c>
      <c r="R9" s="6">
        <v>61.914795640000001</v>
      </c>
      <c r="T9" s="7">
        <v>13082.545898439999</v>
      </c>
      <c r="V9" s="7">
        <v>16090.665039060001</v>
      </c>
      <c r="X9" s="5">
        <v>2.7E-2</v>
      </c>
      <c r="Z9" s="6">
        <v>64.781844620000001</v>
      </c>
      <c r="AB9" s="6">
        <v>7.4463993300000002</v>
      </c>
      <c r="AD9" s="6">
        <v>20.014622809999999</v>
      </c>
      <c r="AF9" s="6">
        <v>40.632545950000001</v>
      </c>
      <c r="AH9" s="6">
        <v>39.352834219999998</v>
      </c>
      <c r="AJ9" s="6">
        <v>40.1</v>
      </c>
      <c r="AL9" s="6">
        <v>43.7</v>
      </c>
    </row>
    <row r="10" spans="1:39" x14ac:dyDescent="0.15">
      <c r="A10" s="1" t="s">
        <v>64</v>
      </c>
      <c r="C10" s="4" t="s">
        <v>65</v>
      </c>
      <c r="E10" s="5">
        <v>0.48879027000000003</v>
      </c>
      <c r="F10" s="5">
        <f>AVERAGE(M10,N10)</f>
        <v>103603.461</v>
      </c>
      <c r="G10" s="6">
        <v>19.732226430000001</v>
      </c>
      <c r="H10" s="6">
        <v>29.44791317</v>
      </c>
      <c r="I10" s="6">
        <v>50.819861889999999</v>
      </c>
      <c r="J10" s="6">
        <v>23.5</v>
      </c>
      <c r="L10" s="6">
        <v>27.3</v>
      </c>
      <c r="M10" s="100">
        <v>103603.461</v>
      </c>
      <c r="N10" s="100">
        <v>103603.461</v>
      </c>
      <c r="P10" s="6">
        <v>83.503842349999999</v>
      </c>
      <c r="R10" s="6">
        <v>58.535063270000002</v>
      </c>
      <c r="T10" s="7">
        <v>85510.6015625</v>
      </c>
      <c r="V10" s="7">
        <v>87643.4921875</v>
      </c>
      <c r="X10" s="5">
        <v>2.4E-2</v>
      </c>
      <c r="Z10" s="6">
        <v>61.48112416</v>
      </c>
      <c r="AB10" s="6">
        <v>8.8820956599999992</v>
      </c>
      <c r="AD10" s="6">
        <v>19.732226430000001</v>
      </c>
      <c r="AF10" s="6">
        <v>29.44791317</v>
      </c>
      <c r="AH10" s="6">
        <v>50.819861889999999</v>
      </c>
      <c r="AJ10" s="6">
        <v>23.5</v>
      </c>
      <c r="AL10" s="6">
        <v>27.3</v>
      </c>
    </row>
    <row r="11" spans="1:39" ht="15" x14ac:dyDescent="0.15">
      <c r="A11" s="1" t="s">
        <v>41</v>
      </c>
      <c r="C11" s="4" t="s">
        <v>25</v>
      </c>
      <c r="E11" s="5">
        <v>0.46486375000000002</v>
      </c>
      <c r="F11" s="5">
        <f>AVERAGE(M11,N11)</f>
        <v>4386.7650000000003</v>
      </c>
      <c r="G11" s="6">
        <v>27.799654010000001</v>
      </c>
      <c r="H11" s="6">
        <v>25.73561072</v>
      </c>
      <c r="I11" s="6">
        <v>46.464738250000003</v>
      </c>
      <c r="J11" s="6">
        <v>62</v>
      </c>
      <c r="L11" s="6">
        <v>66.3</v>
      </c>
      <c r="M11" s="100">
        <v>4386.7650000000003</v>
      </c>
      <c r="N11" s="100">
        <v>4386.7650000000003</v>
      </c>
      <c r="O11" s="3" t="s">
        <v>26</v>
      </c>
      <c r="P11" s="6">
        <v>79.360294339999996</v>
      </c>
      <c r="Q11" s="3" t="s">
        <v>26</v>
      </c>
      <c r="R11" s="6">
        <v>58.57636333</v>
      </c>
      <c r="S11" s="3" t="s">
        <v>26</v>
      </c>
      <c r="T11" s="7">
        <v>3530.3625488299999</v>
      </c>
      <c r="U11" s="3" t="s">
        <v>26</v>
      </c>
      <c r="V11" s="7">
        <v>3697.4597168</v>
      </c>
      <c r="W11" s="3" t="s">
        <v>26</v>
      </c>
      <c r="X11" s="5">
        <v>2.8000000000000001E-2</v>
      </c>
      <c r="Y11" s="3" t="s">
        <v>26</v>
      </c>
      <c r="Z11" s="6">
        <v>54.722899200000001</v>
      </c>
      <c r="AA11" s="3" t="s">
        <v>26</v>
      </c>
      <c r="AB11" s="6">
        <v>13.12189996</v>
      </c>
      <c r="AC11" s="3" t="s">
        <v>26</v>
      </c>
      <c r="AD11" s="6">
        <v>27.799654010000001</v>
      </c>
      <c r="AE11" s="3" t="s">
        <v>26</v>
      </c>
      <c r="AF11" s="6">
        <v>25.73561072</v>
      </c>
      <c r="AG11" s="3" t="s">
        <v>26</v>
      </c>
      <c r="AH11" s="6">
        <v>46.464738250000003</v>
      </c>
      <c r="AI11" s="3" t="s">
        <v>26</v>
      </c>
      <c r="AJ11" s="6">
        <v>62</v>
      </c>
      <c r="AL11" s="6">
        <v>66.3</v>
      </c>
    </row>
    <row r="12" spans="1:39" x14ac:dyDescent="0.15">
      <c r="A12" s="1" t="s">
        <v>98</v>
      </c>
      <c r="C12" s="4" t="s">
        <v>85</v>
      </c>
      <c r="E12" s="5">
        <v>0.45676412999999999</v>
      </c>
      <c r="F12" s="5">
        <f>AVERAGE(M12,N12)</f>
        <v>17438.772000000001</v>
      </c>
      <c r="G12" s="6">
        <v>22.024640439999999</v>
      </c>
      <c r="H12" s="6">
        <v>41.629734640000002</v>
      </c>
      <c r="I12" s="6">
        <v>36.345627899999997</v>
      </c>
      <c r="J12" s="6">
        <v>41.1</v>
      </c>
      <c r="L12" s="6">
        <v>49.7</v>
      </c>
      <c r="M12" s="100">
        <v>17438.772000000001</v>
      </c>
      <c r="N12" s="100">
        <v>17438.772000000001</v>
      </c>
      <c r="P12" s="6">
        <v>78.086465599999997</v>
      </c>
      <c r="R12" s="6">
        <v>58.494657279999998</v>
      </c>
      <c r="T12" s="7">
        <v>13640.069335939999</v>
      </c>
      <c r="V12" s="7">
        <v>14478.77734375</v>
      </c>
      <c r="X12" s="5">
        <v>2.4E-2</v>
      </c>
      <c r="Z12" s="6">
        <v>56.597197059999999</v>
      </c>
      <c r="AB12" s="6">
        <v>10.864633319999999</v>
      </c>
      <c r="AD12" s="6">
        <v>22.024640439999999</v>
      </c>
      <c r="AF12" s="6">
        <v>41.629734640000002</v>
      </c>
      <c r="AH12" s="6">
        <v>36.345627899999997</v>
      </c>
      <c r="AJ12" s="6">
        <v>41.1</v>
      </c>
      <c r="AL12" s="6">
        <v>49.7</v>
      </c>
    </row>
    <row r="13" spans="1:39" x14ac:dyDescent="0.15">
      <c r="A13" s="1" t="s">
        <v>94</v>
      </c>
      <c r="C13" s="4" t="s">
        <v>95</v>
      </c>
      <c r="E13" s="5">
        <v>0.45255113000000002</v>
      </c>
      <c r="F13" s="5">
        <f>AVERAGE(M13,N13)</f>
        <v>20282.7955</v>
      </c>
      <c r="G13" s="6">
        <v>17.478656770000001</v>
      </c>
      <c r="H13" s="6">
        <v>31.775784489999999</v>
      </c>
      <c r="I13" s="6">
        <v>50.74555874</v>
      </c>
      <c r="J13" s="6">
        <v>70.7</v>
      </c>
      <c r="L13" s="6">
        <v>77.599999999999994</v>
      </c>
      <c r="M13" s="100">
        <v>19996.475999999999</v>
      </c>
      <c r="N13" s="100">
        <v>20569.115000000002</v>
      </c>
      <c r="P13" s="6">
        <v>77.763491869999996</v>
      </c>
      <c r="R13" s="6">
        <v>58.195835350000003</v>
      </c>
      <c r="T13" s="7">
        <v>15995.266601560001</v>
      </c>
      <c r="V13" s="7">
        <v>19884.8203125</v>
      </c>
      <c r="X13" s="5">
        <v>2.3E-2</v>
      </c>
      <c r="Z13" s="6">
        <v>57.141143079999999</v>
      </c>
      <c r="AB13" s="6">
        <v>11.80047169</v>
      </c>
      <c r="AD13" s="6">
        <v>17.478656770000001</v>
      </c>
      <c r="AF13" s="6">
        <v>31.775784489999999</v>
      </c>
      <c r="AH13" s="6">
        <v>50.74555874</v>
      </c>
      <c r="AJ13" s="6">
        <v>70.7</v>
      </c>
      <c r="AL13" s="6">
        <v>77.599999999999994</v>
      </c>
    </row>
    <row r="14" spans="1:39" x14ac:dyDescent="0.15">
      <c r="A14" s="1" t="s">
        <v>108</v>
      </c>
      <c r="C14" s="4" t="s">
        <v>109</v>
      </c>
      <c r="E14" s="5">
        <v>0.41070541999999999</v>
      </c>
      <c r="F14" s="5">
        <f>AVERAGE(M14,N14)</f>
        <v>24187.5</v>
      </c>
      <c r="G14" s="6">
        <v>17.20336825</v>
      </c>
      <c r="H14" s="6">
        <v>32.519051429999998</v>
      </c>
      <c r="I14" s="6">
        <v>50.277578830000003</v>
      </c>
      <c r="J14" s="6">
        <v>46.1</v>
      </c>
      <c r="L14" s="6">
        <v>62.4</v>
      </c>
      <c r="M14" s="100">
        <v>24187.5</v>
      </c>
      <c r="N14" s="100">
        <v>24187.5</v>
      </c>
      <c r="P14" s="6">
        <v>72.452455760000007</v>
      </c>
      <c r="R14" s="6">
        <v>56.686198709999999</v>
      </c>
      <c r="T14" s="7">
        <v>18068.921875</v>
      </c>
      <c r="V14" s="7">
        <v>21495.798828129999</v>
      </c>
      <c r="X14" s="5">
        <v>2.3E-2</v>
      </c>
      <c r="Z14" s="6">
        <v>49.102935189999997</v>
      </c>
      <c r="AB14" s="6">
        <v>13.569860159999999</v>
      </c>
      <c r="AD14" s="6">
        <v>17.20336825</v>
      </c>
      <c r="AF14" s="6">
        <v>32.519051429999998</v>
      </c>
      <c r="AH14" s="6">
        <v>50.277578830000003</v>
      </c>
      <c r="AJ14" s="6">
        <v>46.1</v>
      </c>
      <c r="AL14" s="6">
        <v>62.4</v>
      </c>
    </row>
    <row r="15" spans="1:39" x14ac:dyDescent="0.15">
      <c r="A15" s="1" t="s">
        <v>36</v>
      </c>
      <c r="C15" s="4" t="s">
        <v>37</v>
      </c>
      <c r="E15" s="5">
        <v>0.40317395</v>
      </c>
      <c r="F15" s="5">
        <f>AVERAGE(M15,N15)</f>
        <v>10657.506000000001</v>
      </c>
      <c r="G15" s="6">
        <v>23.260796070000001</v>
      </c>
      <c r="H15" s="6">
        <v>27.492898700000001</v>
      </c>
      <c r="I15" s="6">
        <v>49.246305229999997</v>
      </c>
      <c r="J15" s="6">
        <v>64.900000000000006</v>
      </c>
      <c r="L15" s="6">
        <v>71.8</v>
      </c>
      <c r="M15" s="100">
        <v>10488.002</v>
      </c>
      <c r="N15" s="100">
        <v>10827.01</v>
      </c>
      <c r="P15" s="6">
        <v>74.254781010000002</v>
      </c>
      <c r="R15" s="6">
        <v>54.296022649999998</v>
      </c>
      <c r="T15" s="7">
        <v>8067.2211914099998</v>
      </c>
      <c r="V15" s="7">
        <v>8067.2211914099998</v>
      </c>
      <c r="X15" s="5">
        <v>2.1999999999999999E-2</v>
      </c>
      <c r="Z15" s="6">
        <v>45.307749510000001</v>
      </c>
      <c r="AB15" s="6">
        <v>16.281487049999999</v>
      </c>
      <c r="AD15" s="6">
        <v>23.260796070000001</v>
      </c>
      <c r="AF15" s="6">
        <v>27.492898700000001</v>
      </c>
      <c r="AH15" s="6">
        <v>49.246305229999997</v>
      </c>
      <c r="AJ15" s="6">
        <v>64.900000000000006</v>
      </c>
      <c r="AL15" s="6">
        <v>71.8</v>
      </c>
    </row>
    <row r="16" spans="1:39" x14ac:dyDescent="0.15">
      <c r="A16" s="1" t="s">
        <v>53</v>
      </c>
      <c r="C16" s="4" t="s">
        <v>54</v>
      </c>
      <c r="E16" s="5">
        <v>0.38901683999999997</v>
      </c>
      <c r="F16" s="5">
        <f>AVERAGE(M16,N16)</f>
        <v>72563.124500000005</v>
      </c>
      <c r="G16" s="6">
        <v>26.09045506</v>
      </c>
      <c r="H16" s="6">
        <v>18.402871489999999</v>
      </c>
      <c r="I16" s="6">
        <v>55.50667644</v>
      </c>
      <c r="J16" s="6">
        <v>63.9</v>
      </c>
      <c r="L16" s="6">
        <v>76.599999999999994</v>
      </c>
      <c r="M16" s="100">
        <v>71358.804000000004</v>
      </c>
      <c r="N16" s="100">
        <v>73767.445000000007</v>
      </c>
      <c r="P16" s="6">
        <v>74.047166110000006</v>
      </c>
      <c r="R16" s="6">
        <v>52.53635645</v>
      </c>
      <c r="T16" s="7">
        <v>54589.6875</v>
      </c>
      <c r="V16" s="7">
        <v>60229.953125</v>
      </c>
      <c r="X16" s="5">
        <v>0.02</v>
      </c>
      <c r="Z16" s="6">
        <v>43.865600229999998</v>
      </c>
      <c r="AB16" s="6">
        <v>16.80918634</v>
      </c>
      <c r="AD16" s="6">
        <v>26.09045506</v>
      </c>
      <c r="AF16" s="6">
        <v>18.402871489999999</v>
      </c>
      <c r="AH16" s="6">
        <v>55.50667644</v>
      </c>
      <c r="AJ16" s="6">
        <v>63.9</v>
      </c>
      <c r="AL16" s="6">
        <v>76.599999999999994</v>
      </c>
    </row>
    <row r="17" spans="1:38" x14ac:dyDescent="0.15">
      <c r="A17" s="1" t="s">
        <v>72</v>
      </c>
      <c r="C17" s="4" t="s">
        <v>40</v>
      </c>
      <c r="E17" s="5">
        <v>0.37230676000000001</v>
      </c>
      <c r="F17" s="5">
        <f>AVERAGE(M17,N17)</f>
        <v>1692.433</v>
      </c>
      <c r="G17" s="6">
        <v>21.321818230000002</v>
      </c>
      <c r="H17" s="6">
        <v>33.949440719999998</v>
      </c>
      <c r="I17" s="6">
        <v>44.728735090000001</v>
      </c>
      <c r="J17" s="6">
        <v>69.3</v>
      </c>
      <c r="L17" s="6">
        <v>67.099999999999994</v>
      </c>
      <c r="M17" s="100">
        <v>1692.433</v>
      </c>
      <c r="N17" s="100">
        <v>1692.433</v>
      </c>
      <c r="P17" s="6">
        <v>67.293667790000001</v>
      </c>
      <c r="R17" s="6">
        <v>55.325675009999998</v>
      </c>
      <c r="T17" s="7">
        <v>1161.31640625</v>
      </c>
      <c r="V17" s="7">
        <v>1252.5255127</v>
      </c>
      <c r="X17" s="5">
        <v>2.5000000000000001E-2</v>
      </c>
      <c r="Z17" s="6">
        <v>40.382367369999997</v>
      </c>
      <c r="AB17" s="6">
        <v>19.178792829999999</v>
      </c>
      <c r="AD17" s="6">
        <v>21.321818230000002</v>
      </c>
      <c r="AF17" s="6">
        <v>33.949440719999998</v>
      </c>
      <c r="AH17" s="6">
        <v>44.728735090000001</v>
      </c>
      <c r="AJ17" s="6">
        <v>69.3</v>
      </c>
      <c r="AL17" s="6">
        <v>67.099999999999994</v>
      </c>
    </row>
    <row r="18" spans="1:38" x14ac:dyDescent="0.15">
      <c r="A18" s="1" t="s">
        <v>23</v>
      </c>
      <c r="C18" s="4" t="s">
        <v>10</v>
      </c>
      <c r="E18" s="5">
        <v>0.36767483000000001</v>
      </c>
      <c r="F18" s="5">
        <f>AVERAGE(M18,N18)</f>
        <v>11330.113499999999</v>
      </c>
      <c r="G18" s="6">
        <v>20.843775569999998</v>
      </c>
      <c r="H18" s="6">
        <v>36.270594600000003</v>
      </c>
      <c r="I18" s="6">
        <v>42.885631320000002</v>
      </c>
      <c r="J18" s="6">
        <v>40.1</v>
      </c>
      <c r="L18" s="6">
        <v>49.5</v>
      </c>
      <c r="M18" s="100">
        <v>11175.191999999999</v>
      </c>
      <c r="N18" s="100">
        <v>11485.035</v>
      </c>
      <c r="P18" s="6">
        <v>66.798889639999999</v>
      </c>
      <c r="R18" s="6">
        <v>55.042058230000002</v>
      </c>
      <c r="T18" s="7">
        <v>7672.3027343800004</v>
      </c>
      <c r="V18" s="7">
        <v>7465.23828125</v>
      </c>
      <c r="X18" s="5">
        <v>2.5000000000000001E-2</v>
      </c>
      <c r="Z18" s="6">
        <v>40.937143560000003</v>
      </c>
      <c r="AB18" s="6">
        <v>14.686222369999999</v>
      </c>
      <c r="AD18" s="6">
        <v>20.843775569999998</v>
      </c>
      <c r="AF18" s="6">
        <v>36.270594600000003</v>
      </c>
      <c r="AH18" s="6">
        <v>42.885631320000002</v>
      </c>
      <c r="AJ18" s="6">
        <v>40.1</v>
      </c>
      <c r="AL18" s="6">
        <v>49.5</v>
      </c>
    </row>
    <row r="19" spans="1:38" x14ac:dyDescent="0.15">
      <c r="A19" s="1" t="s">
        <v>71</v>
      </c>
      <c r="C19" s="4" t="s">
        <v>56</v>
      </c>
      <c r="E19" s="5">
        <v>0.33598137</v>
      </c>
      <c r="F19" s="5">
        <f>AVERAGE(M19,N19)</f>
        <v>11738.433999999999</v>
      </c>
      <c r="G19" s="6">
        <v>18.653197590000001</v>
      </c>
      <c r="H19" s="6">
        <v>38.718932870000003</v>
      </c>
      <c r="I19" s="6">
        <v>42.62787402</v>
      </c>
      <c r="J19" s="6">
        <v>55.2</v>
      </c>
      <c r="L19" s="6">
        <v>35.299999999999997</v>
      </c>
      <c r="M19" s="100">
        <v>11738.433999999999</v>
      </c>
      <c r="N19" s="100">
        <v>11738.433999999999</v>
      </c>
      <c r="P19" s="6">
        <v>61.862784619999999</v>
      </c>
      <c r="R19" s="6">
        <v>54.310744999999997</v>
      </c>
      <c r="T19" s="7">
        <v>7668.4638671900002</v>
      </c>
      <c r="V19" s="7">
        <v>7867.19921875</v>
      </c>
      <c r="X19" s="5">
        <v>2.1999999999999999E-2</v>
      </c>
      <c r="Z19" s="6">
        <v>37.731629609999999</v>
      </c>
      <c r="AB19" s="6">
        <v>17.150694130000002</v>
      </c>
      <c r="AD19" s="6">
        <v>18.653197590000001</v>
      </c>
      <c r="AF19" s="6">
        <v>38.718932870000003</v>
      </c>
      <c r="AH19" s="6">
        <v>42.62787402</v>
      </c>
      <c r="AJ19" s="6">
        <v>55.2</v>
      </c>
      <c r="AL19" s="6">
        <v>35.299999999999997</v>
      </c>
    </row>
    <row r="20" spans="1:38" x14ac:dyDescent="0.15">
      <c r="A20" s="1" t="s">
        <v>91</v>
      </c>
      <c r="C20" s="4" t="s">
        <v>68</v>
      </c>
      <c r="E20" s="5">
        <v>0.31968366999999998</v>
      </c>
      <c r="F20" s="5">
        <f>AVERAGE(M20,N20)</f>
        <v>4248.3370000000004</v>
      </c>
      <c r="G20" s="6">
        <v>19.720517099999999</v>
      </c>
      <c r="H20" s="6">
        <v>28.18257213</v>
      </c>
      <c r="I20" s="6">
        <v>52.096915250000002</v>
      </c>
      <c r="J20" s="6">
        <v>50.9</v>
      </c>
      <c r="L20" s="6">
        <v>40.9</v>
      </c>
      <c r="M20" s="100">
        <v>4248.3370000000004</v>
      </c>
      <c r="N20" s="100">
        <v>4248.3370000000004</v>
      </c>
      <c r="P20" s="6">
        <v>62.93796897</v>
      </c>
      <c r="R20" s="6">
        <v>50.793451070000003</v>
      </c>
      <c r="T20" s="7">
        <v>2697.7045898400002</v>
      </c>
      <c r="V20" s="7">
        <v>2978.1652832</v>
      </c>
      <c r="X20" s="5">
        <v>1.9E-2</v>
      </c>
      <c r="Z20" s="6">
        <v>32.109934090000003</v>
      </c>
      <c r="AB20" s="6">
        <v>21.368286009999998</v>
      </c>
      <c r="AD20" s="6">
        <v>19.720517099999999</v>
      </c>
      <c r="AF20" s="6">
        <v>28.18257213</v>
      </c>
      <c r="AH20" s="6">
        <v>52.096915250000002</v>
      </c>
      <c r="AJ20" s="6">
        <v>50.9</v>
      </c>
      <c r="AL20" s="6">
        <v>40.9</v>
      </c>
    </row>
    <row r="21" spans="1:38" x14ac:dyDescent="0.15">
      <c r="A21" s="1" t="s">
        <v>130</v>
      </c>
      <c r="C21" s="4" t="s">
        <v>89</v>
      </c>
      <c r="E21" s="5">
        <v>0.29669847999999999</v>
      </c>
      <c r="F21" s="5">
        <f>AVERAGE(M21,N21)</f>
        <v>7488.4269999999997</v>
      </c>
      <c r="G21" s="6">
        <v>18.639683720000001</v>
      </c>
      <c r="H21" s="6">
        <v>28.946924209999999</v>
      </c>
      <c r="I21" s="6">
        <v>52.41339207</v>
      </c>
      <c r="J21" s="6">
        <v>52.9</v>
      </c>
      <c r="L21" s="6">
        <v>52.2</v>
      </c>
      <c r="M21" s="100">
        <v>7488.4269999999997</v>
      </c>
      <c r="N21" s="100">
        <v>7488.4269999999997</v>
      </c>
      <c r="P21" s="6">
        <v>57.93045163</v>
      </c>
      <c r="R21" s="6">
        <v>51.216322179999999</v>
      </c>
      <c r="T21" s="7">
        <v>4377.9267578099998</v>
      </c>
      <c r="V21" s="7">
        <v>4377.9267578099998</v>
      </c>
      <c r="X21" s="5">
        <v>0.02</v>
      </c>
      <c r="Z21" s="6">
        <v>30.420693759999999</v>
      </c>
      <c r="AB21" s="6">
        <v>19.636359809999998</v>
      </c>
      <c r="AD21" s="6">
        <v>18.639683720000001</v>
      </c>
      <c r="AF21" s="6">
        <v>28.946924209999999</v>
      </c>
      <c r="AH21" s="6">
        <v>52.41339207</v>
      </c>
      <c r="AJ21" s="6">
        <v>52.9</v>
      </c>
      <c r="AL21" s="6">
        <v>52.2</v>
      </c>
    </row>
    <row r="22" spans="1:38" x14ac:dyDescent="0.15">
      <c r="A22" s="1" t="s">
        <v>115</v>
      </c>
      <c r="C22" s="4" t="s">
        <v>116</v>
      </c>
      <c r="E22" s="5">
        <v>0.29115793000000001</v>
      </c>
      <c r="F22" s="5">
        <f>AVERAGE(M22,N22)</f>
        <v>188416.74550000002</v>
      </c>
      <c r="G22" s="6">
        <v>27.036717530000001</v>
      </c>
      <c r="H22" s="6">
        <v>32.1877718</v>
      </c>
      <c r="I22" s="6">
        <v>40.775507689999998</v>
      </c>
      <c r="J22" s="6">
        <v>46</v>
      </c>
      <c r="L22" s="6">
        <v>53.5</v>
      </c>
      <c r="M22" s="100">
        <v>185960.24400000001</v>
      </c>
      <c r="N22" s="100">
        <v>190873.247</v>
      </c>
      <c r="P22" s="6">
        <v>51.43121481</v>
      </c>
      <c r="R22" s="6">
        <v>56.611126659999996</v>
      </c>
      <c r="T22" s="7">
        <v>98175.1484375</v>
      </c>
      <c r="V22" s="7">
        <v>98175.1484375</v>
      </c>
      <c r="X22" s="5">
        <v>2.9000000000000001E-2</v>
      </c>
      <c r="Z22" s="6">
        <v>32.291311030000003</v>
      </c>
      <c r="AB22" s="6">
        <v>16.811713579999999</v>
      </c>
      <c r="AD22" s="6">
        <v>27.036717530000001</v>
      </c>
      <c r="AF22" s="6">
        <v>32.1877718</v>
      </c>
      <c r="AH22" s="6">
        <v>40.775507689999998</v>
      </c>
      <c r="AJ22" s="6">
        <v>46</v>
      </c>
      <c r="AL22" s="6">
        <v>53.5</v>
      </c>
    </row>
    <row r="23" spans="1:38" x14ac:dyDescent="0.15">
      <c r="A23" s="1" t="s">
        <v>128</v>
      </c>
      <c r="C23" s="4" t="s">
        <v>124</v>
      </c>
      <c r="E23" s="5">
        <v>0.28798049999999997</v>
      </c>
      <c r="F23" s="5">
        <f>AVERAGE(M23,N23)</f>
        <v>15419.353999999999</v>
      </c>
      <c r="G23" s="6">
        <v>22.091998159999999</v>
      </c>
      <c r="H23" s="6">
        <v>44.875681399999998</v>
      </c>
      <c r="I23" s="6">
        <v>33.03232491</v>
      </c>
      <c r="J23" s="6">
        <v>46.7</v>
      </c>
      <c r="L23" s="6">
        <v>38</v>
      </c>
      <c r="M23" s="100">
        <v>15419.353999999999</v>
      </c>
      <c r="N23" s="100">
        <v>15419.353999999999</v>
      </c>
      <c r="P23" s="6">
        <v>53.171175720000001</v>
      </c>
      <c r="R23" s="6">
        <v>54.161012169999999</v>
      </c>
      <c r="T23" s="7">
        <v>8427.9326171899993</v>
      </c>
      <c r="V23" s="7">
        <v>8427.9326171899993</v>
      </c>
      <c r="X23" s="5">
        <v>2.1000000000000001E-2</v>
      </c>
      <c r="Z23" s="6">
        <v>32.773551339999997</v>
      </c>
      <c r="AB23" s="6">
        <v>16.37036204</v>
      </c>
      <c r="AD23" s="6">
        <v>22.091998159999999</v>
      </c>
      <c r="AF23" s="6">
        <v>44.875681399999998</v>
      </c>
      <c r="AH23" s="6">
        <v>33.03232491</v>
      </c>
      <c r="AJ23" s="6">
        <v>46.7</v>
      </c>
      <c r="AL23" s="6">
        <v>38</v>
      </c>
    </row>
    <row r="24" spans="1:38" x14ac:dyDescent="0.15">
      <c r="A24" s="1" t="s">
        <v>67</v>
      </c>
      <c r="C24" s="4" t="s">
        <v>68</v>
      </c>
      <c r="E24" s="5">
        <v>0.28578441999999998</v>
      </c>
      <c r="F24" s="5">
        <f>AVERAGE(M24,N24)</f>
        <v>1963.7080000000001</v>
      </c>
      <c r="G24" s="6">
        <v>28.164210919999999</v>
      </c>
      <c r="H24" s="6">
        <v>34.356856350000001</v>
      </c>
      <c r="I24" s="6">
        <v>37.47892976</v>
      </c>
      <c r="J24" s="6">
        <v>48.6</v>
      </c>
      <c r="L24" s="6">
        <v>10.1</v>
      </c>
      <c r="M24" s="100">
        <v>1963.7080000000001</v>
      </c>
      <c r="N24" s="100">
        <v>1963.7080000000001</v>
      </c>
      <c r="P24" s="6">
        <v>55.237489940000003</v>
      </c>
      <c r="R24" s="6">
        <v>51.737403870000001</v>
      </c>
      <c r="T24" s="7">
        <v>1027.04394531</v>
      </c>
      <c r="V24" s="7">
        <v>1160.30114746</v>
      </c>
      <c r="X24" s="5">
        <v>1.7999999999999999E-2</v>
      </c>
      <c r="Z24" s="6">
        <v>31.991949680000001</v>
      </c>
      <c r="AB24" s="6">
        <v>21.76277786</v>
      </c>
      <c r="AD24" s="6">
        <v>28.164210919999999</v>
      </c>
      <c r="AF24" s="6">
        <v>34.356856350000001</v>
      </c>
      <c r="AH24" s="6">
        <v>37.47892976</v>
      </c>
      <c r="AJ24" s="6">
        <v>48.6</v>
      </c>
      <c r="AL24" s="6">
        <v>10.1</v>
      </c>
    </row>
    <row r="25" spans="1:38" x14ac:dyDescent="0.15">
      <c r="A25" s="1" t="s">
        <v>14</v>
      </c>
      <c r="C25" s="4" t="s">
        <v>7</v>
      </c>
      <c r="E25" s="5">
        <v>0.28243506000000002</v>
      </c>
      <c r="F25" s="5">
        <f>AVERAGE(M25,N25)</f>
        <v>28363.431</v>
      </c>
      <c r="G25" s="6">
        <v>21.164585649999999</v>
      </c>
      <c r="H25" s="6">
        <v>32.050019499999998</v>
      </c>
      <c r="I25" s="6">
        <v>46.785396339999998</v>
      </c>
      <c r="J25" s="6">
        <v>36.6</v>
      </c>
      <c r="L25" s="6">
        <v>30.1</v>
      </c>
      <c r="M25" s="100">
        <v>27884.38</v>
      </c>
      <c r="N25" s="100">
        <v>28842.482</v>
      </c>
      <c r="P25" s="6">
        <v>51.104110480000003</v>
      </c>
      <c r="R25" s="6">
        <v>55.266600850000003</v>
      </c>
      <c r="T25" s="7">
        <v>14724.864257810001</v>
      </c>
      <c r="V25" s="7">
        <v>15220.94726563</v>
      </c>
      <c r="X25" s="5">
        <v>2.4E-2</v>
      </c>
      <c r="Z25" s="6">
        <v>32.457551359999997</v>
      </c>
      <c r="AB25" s="6">
        <v>15.54285586</v>
      </c>
      <c r="AD25" s="6">
        <v>21.164585649999999</v>
      </c>
      <c r="AF25" s="6">
        <v>32.050019499999998</v>
      </c>
      <c r="AH25" s="6">
        <v>46.785396339999998</v>
      </c>
      <c r="AJ25" s="6">
        <v>36.6</v>
      </c>
      <c r="AL25" s="6">
        <v>30.1</v>
      </c>
    </row>
    <row r="26" spans="1:38" x14ac:dyDescent="0.15">
      <c r="A26" s="1" t="s">
        <v>133</v>
      </c>
      <c r="C26" s="4" t="s">
        <v>40</v>
      </c>
      <c r="E26" s="5">
        <v>0.27943960000000001</v>
      </c>
      <c r="F26" s="5">
        <f>AVERAGE(M26,N26)</f>
        <v>37977.656999999999</v>
      </c>
      <c r="G26" s="6">
        <v>21.06075585</v>
      </c>
      <c r="H26" s="6">
        <v>29.15109992</v>
      </c>
      <c r="I26" s="6">
        <v>49.788141250000002</v>
      </c>
      <c r="J26" s="6">
        <v>46.5</v>
      </c>
      <c r="L26" s="6">
        <v>14.9</v>
      </c>
      <c r="M26" s="100">
        <v>37977.656999999999</v>
      </c>
      <c r="N26" s="100">
        <v>37977.656999999999</v>
      </c>
      <c r="P26" s="6">
        <v>52.328044179999999</v>
      </c>
      <c r="R26" s="6">
        <v>53.401499989999998</v>
      </c>
      <c r="T26" s="7">
        <v>19747.51171875</v>
      </c>
      <c r="V26" s="7">
        <v>21210.296875</v>
      </c>
      <c r="X26" s="5">
        <v>2.3E-2</v>
      </c>
      <c r="Z26" s="6">
        <v>30.878278609999999</v>
      </c>
      <c r="AB26" s="6">
        <v>17.660528419999999</v>
      </c>
      <c r="AD26" s="6">
        <v>21.06075585</v>
      </c>
      <c r="AF26" s="6">
        <v>29.15109992</v>
      </c>
      <c r="AH26" s="6">
        <v>49.788141250000002</v>
      </c>
      <c r="AJ26" s="6">
        <v>46.5</v>
      </c>
      <c r="AL26" s="6">
        <v>14.9</v>
      </c>
    </row>
    <row r="27" spans="1:38" x14ac:dyDescent="0.15">
      <c r="A27" s="1" t="s">
        <v>138</v>
      </c>
      <c r="C27" s="4" t="s">
        <v>7</v>
      </c>
      <c r="E27" s="5">
        <v>0.27343149999999999</v>
      </c>
      <c r="F27" s="5">
        <f>AVERAGE(M27,N27)</f>
        <v>52265.934500000003</v>
      </c>
      <c r="G27" s="6">
        <v>21.110496999999999</v>
      </c>
      <c r="H27" s="6">
        <v>22.929503</v>
      </c>
      <c r="I27" s="6">
        <v>55.96</v>
      </c>
      <c r="J27" s="6">
        <v>28.2</v>
      </c>
      <c r="L27" s="6">
        <v>49.1</v>
      </c>
      <c r="M27" s="100">
        <v>51482.637999999999</v>
      </c>
      <c r="N27" s="100">
        <v>53049.231</v>
      </c>
      <c r="P27" s="6">
        <v>55.448430000000002</v>
      </c>
      <c r="R27" s="6">
        <v>49.31277</v>
      </c>
      <c r="T27" s="7">
        <v>30813.911983270002</v>
      </c>
      <c r="V27" s="7">
        <v>31777.50606277</v>
      </c>
      <c r="X27" s="5">
        <v>1.6E-2</v>
      </c>
      <c r="Z27" s="6">
        <v>25.918420000000001</v>
      </c>
      <c r="AB27" s="6">
        <v>24.20571</v>
      </c>
      <c r="AD27" s="6">
        <v>21.110496999999999</v>
      </c>
      <c r="AF27" s="6">
        <v>22.929503</v>
      </c>
      <c r="AH27" s="6">
        <v>55.96</v>
      </c>
      <c r="AJ27" s="6">
        <v>28.2</v>
      </c>
      <c r="AL27" s="6">
        <v>49.1</v>
      </c>
    </row>
    <row r="28" spans="1:38" ht="15" x14ac:dyDescent="0.15">
      <c r="A28" s="1" t="s">
        <v>6</v>
      </c>
      <c r="C28" s="4" t="s">
        <v>7</v>
      </c>
      <c r="E28" s="5">
        <v>0.27172123999999998</v>
      </c>
      <c r="F28" s="5">
        <f>AVERAGE(M28,N28)</f>
        <v>34413.603000000003</v>
      </c>
      <c r="G28" s="6">
        <v>10.009382670000001</v>
      </c>
      <c r="H28" s="6">
        <v>44.98876929</v>
      </c>
      <c r="I28" s="6">
        <v>45.001849530000001</v>
      </c>
      <c r="J28" s="6">
        <v>54.5</v>
      </c>
      <c r="L28" s="4"/>
      <c r="M28" s="100">
        <v>34413.603000000003</v>
      </c>
      <c r="N28" s="100">
        <v>34413.603000000003</v>
      </c>
      <c r="O28" s="3" t="s">
        <v>5</v>
      </c>
      <c r="P28" s="6">
        <v>55.910241599999999</v>
      </c>
      <c r="Q28" s="3" t="s">
        <v>5</v>
      </c>
      <c r="R28" s="6">
        <v>48.599550129999997</v>
      </c>
      <c r="S28" s="3" t="s">
        <v>5</v>
      </c>
      <c r="T28" s="7">
        <v>19376.271484379999</v>
      </c>
      <c r="U28" s="3" t="s">
        <v>5</v>
      </c>
      <c r="V28" s="7">
        <v>19864.955078129999</v>
      </c>
      <c r="W28" s="3" t="s">
        <v>5</v>
      </c>
      <c r="X28" s="5">
        <v>0.02</v>
      </c>
      <c r="Y28" s="3" t="s">
        <v>5</v>
      </c>
      <c r="Z28" s="6">
        <v>24.861951170000001</v>
      </c>
      <c r="AA28" s="3" t="s">
        <v>5</v>
      </c>
      <c r="AB28" s="6">
        <v>18.137624859999999</v>
      </c>
      <c r="AC28" s="3" t="s">
        <v>5</v>
      </c>
      <c r="AD28" s="6">
        <v>10.009382670000001</v>
      </c>
      <c r="AE28" s="3" t="s">
        <v>5</v>
      </c>
      <c r="AF28" s="6">
        <v>44.98876929</v>
      </c>
      <c r="AG28" s="3" t="s">
        <v>5</v>
      </c>
      <c r="AH28" s="6">
        <v>45.001849530000001</v>
      </c>
      <c r="AI28" s="3" t="s">
        <v>5</v>
      </c>
      <c r="AJ28" s="6">
        <v>54.5</v>
      </c>
      <c r="AL28" s="4"/>
    </row>
    <row r="29" spans="1:38" x14ac:dyDescent="0.15">
      <c r="A29" s="1" t="s">
        <v>145</v>
      </c>
      <c r="C29" s="4" t="s">
        <v>65</v>
      </c>
      <c r="E29" s="5">
        <v>0.26884636000000001</v>
      </c>
      <c r="F29" s="5">
        <f>AVERAGE(M29,N29)</f>
        <v>39649.173000000003</v>
      </c>
      <c r="G29" s="6">
        <v>22.351768610000001</v>
      </c>
      <c r="H29" s="6">
        <v>22.522330279999998</v>
      </c>
      <c r="I29" s="6">
        <v>55.125898120000002</v>
      </c>
      <c r="J29" s="6">
        <v>21.4</v>
      </c>
      <c r="L29" s="6">
        <v>41.7</v>
      </c>
      <c r="M29" s="100">
        <v>39649.173000000003</v>
      </c>
      <c r="N29" s="100">
        <v>39649.173000000003</v>
      </c>
      <c r="P29" s="6">
        <v>55.091989040000001</v>
      </c>
      <c r="R29" s="6">
        <v>48.799535630000001</v>
      </c>
      <c r="T29" s="7">
        <v>22856.544921879999</v>
      </c>
      <c r="V29" s="7">
        <v>23614.0546875</v>
      </c>
      <c r="X29" s="5">
        <v>1.7000000000000001E-2</v>
      </c>
      <c r="Z29" s="6">
        <v>24.142150579999999</v>
      </c>
      <c r="AB29" s="6">
        <v>24.909539519999999</v>
      </c>
      <c r="AD29" s="6">
        <v>22.351768610000001</v>
      </c>
      <c r="AF29" s="6">
        <v>22.522330279999998</v>
      </c>
      <c r="AH29" s="6">
        <v>55.125898120000002</v>
      </c>
      <c r="AJ29" s="6">
        <v>21.4</v>
      </c>
      <c r="AL29" s="6">
        <v>41.7</v>
      </c>
    </row>
    <row r="30" spans="1:38" x14ac:dyDescent="0.15">
      <c r="A30" s="1" t="s">
        <v>151</v>
      </c>
      <c r="C30" s="4" t="s">
        <v>54</v>
      </c>
      <c r="E30" s="5">
        <v>0.26134053000000002</v>
      </c>
      <c r="F30" s="5">
        <f>AVERAGE(M30,N30)</f>
        <v>15163.171999999999</v>
      </c>
      <c r="G30" s="6">
        <v>23.734816909999999</v>
      </c>
      <c r="H30" s="6">
        <v>22.517134250000002</v>
      </c>
      <c r="I30" s="6">
        <v>53.748053310000003</v>
      </c>
      <c r="J30" s="6">
        <v>54.4</v>
      </c>
      <c r="L30" s="6">
        <v>57.5</v>
      </c>
      <c r="M30" s="100">
        <v>14926.550999999999</v>
      </c>
      <c r="N30" s="100">
        <v>15399.793</v>
      </c>
      <c r="P30" s="6">
        <v>53.243720529999997</v>
      </c>
      <c r="R30" s="6">
        <v>49.083819990000002</v>
      </c>
      <c r="T30" s="7">
        <v>8317.1875</v>
      </c>
      <c r="V30" s="7">
        <v>9101.55078125</v>
      </c>
      <c r="X30" s="5">
        <v>1.7000000000000001E-2</v>
      </c>
      <c r="Z30" s="6">
        <v>24.18274581</v>
      </c>
      <c r="AB30" s="6">
        <v>22.481249269999999</v>
      </c>
      <c r="AD30" s="6">
        <v>23.734816909999999</v>
      </c>
      <c r="AF30" s="6">
        <v>22.517134250000002</v>
      </c>
      <c r="AH30" s="6">
        <v>53.748053310000003</v>
      </c>
      <c r="AJ30" s="6">
        <v>54.4</v>
      </c>
      <c r="AL30" s="6">
        <v>57.5</v>
      </c>
    </row>
    <row r="31" spans="1:38" x14ac:dyDescent="0.15">
      <c r="A31" s="1" t="s">
        <v>99</v>
      </c>
      <c r="C31" s="4" t="s">
        <v>85</v>
      </c>
      <c r="E31" s="5">
        <v>0.26064398999999999</v>
      </c>
      <c r="F31" s="5">
        <f>AVERAGE(M31,N31)</f>
        <v>4046.3040000000001</v>
      </c>
      <c r="G31" s="6">
        <v>20.210978390000001</v>
      </c>
      <c r="H31" s="6">
        <v>33.141738179999997</v>
      </c>
      <c r="I31" s="6">
        <v>46.64728642</v>
      </c>
      <c r="J31" s="6">
        <v>31</v>
      </c>
      <c r="L31" s="6">
        <v>6</v>
      </c>
      <c r="M31" s="100">
        <v>4046.3040000000001</v>
      </c>
      <c r="N31" s="100">
        <v>4046.3040000000001</v>
      </c>
      <c r="P31" s="6">
        <v>50.566339489999997</v>
      </c>
      <c r="R31" s="6">
        <v>51.544958350000002</v>
      </c>
      <c r="T31" s="7">
        <v>2114.85668945</v>
      </c>
      <c r="V31" s="7">
        <v>2235.1252441400002</v>
      </c>
      <c r="X31" s="5">
        <v>1.9E-2</v>
      </c>
      <c r="Z31" s="6">
        <v>26.28568709</v>
      </c>
      <c r="AB31" s="6">
        <v>18.570713699999999</v>
      </c>
      <c r="AD31" s="6">
        <v>20.210978390000001</v>
      </c>
      <c r="AF31" s="6">
        <v>33.141738179999997</v>
      </c>
      <c r="AH31" s="6">
        <v>46.64728642</v>
      </c>
      <c r="AJ31" s="6">
        <v>31</v>
      </c>
      <c r="AL31" s="6">
        <v>6</v>
      </c>
    </row>
    <row r="32" spans="1:38" x14ac:dyDescent="0.15">
      <c r="A32" s="1" t="s">
        <v>125</v>
      </c>
      <c r="C32" s="4" t="s">
        <v>43</v>
      </c>
      <c r="E32" s="5">
        <v>0.25867765999999998</v>
      </c>
      <c r="F32" s="5">
        <f>AVERAGE(M32,N32)</f>
        <v>11226.3475</v>
      </c>
      <c r="G32" s="6">
        <v>13.601934910000001</v>
      </c>
      <c r="H32" s="6">
        <v>30.508247019999999</v>
      </c>
      <c r="I32" s="6">
        <v>55.889815089999999</v>
      </c>
      <c r="J32" s="6">
        <v>38.200000000000003</v>
      </c>
      <c r="L32" s="6">
        <v>55.5</v>
      </c>
      <c r="M32" s="100">
        <v>11083.629000000001</v>
      </c>
      <c r="N32" s="100">
        <v>11369.066000000001</v>
      </c>
      <c r="P32" s="6">
        <v>54.424560069999998</v>
      </c>
      <c r="R32" s="6">
        <v>47.529581190000002</v>
      </c>
      <c r="T32" s="7">
        <v>6329.3330078099998</v>
      </c>
      <c r="V32" s="7">
        <v>6644.3720703099998</v>
      </c>
      <c r="X32" s="5">
        <v>1.2999999999999999E-2</v>
      </c>
      <c r="Z32" s="6">
        <v>22.205132249999998</v>
      </c>
      <c r="AB32" s="6">
        <v>25.706258420000001</v>
      </c>
      <c r="AD32" s="6">
        <v>13.601934910000001</v>
      </c>
      <c r="AF32" s="6">
        <v>30.508247019999999</v>
      </c>
      <c r="AH32" s="6">
        <v>55.889815089999999</v>
      </c>
      <c r="AJ32" s="6">
        <v>38.200000000000003</v>
      </c>
      <c r="AL32" s="6">
        <v>55.5</v>
      </c>
    </row>
    <row r="33" spans="1:38" x14ac:dyDescent="0.15">
      <c r="A33" s="1" t="s">
        <v>141</v>
      </c>
      <c r="C33" s="4" t="s">
        <v>54</v>
      </c>
      <c r="E33" s="5">
        <v>0.24868223</v>
      </c>
      <c r="F33" s="5">
        <f>AVERAGE(M33,N33)</f>
        <v>7046.3590000000004</v>
      </c>
      <c r="G33" s="6">
        <v>21.658438440000001</v>
      </c>
      <c r="H33" s="6">
        <v>28.380548950000001</v>
      </c>
      <c r="I33" s="6">
        <v>49.961012599999997</v>
      </c>
      <c r="J33" s="6">
        <v>55.1</v>
      </c>
      <c r="L33" s="6">
        <v>49.2</v>
      </c>
      <c r="M33" s="100">
        <v>6954.7209999999995</v>
      </c>
      <c r="N33" s="100">
        <v>7137.9970000000003</v>
      </c>
      <c r="P33" s="6">
        <v>48.153257369999999</v>
      </c>
      <c r="R33" s="6">
        <v>51.643908019999998</v>
      </c>
      <c r="T33" s="7">
        <v>3480.9580078099998</v>
      </c>
      <c r="V33" s="7">
        <v>3754.8435058599998</v>
      </c>
      <c r="X33" s="5">
        <v>2.3E-2</v>
      </c>
      <c r="Z33" s="6">
        <v>24.327453970000001</v>
      </c>
      <c r="AB33" s="6">
        <v>21.805073320000002</v>
      </c>
      <c r="AD33" s="6">
        <v>21.658438440000001</v>
      </c>
      <c r="AF33" s="6">
        <v>28.380548950000001</v>
      </c>
      <c r="AH33" s="6">
        <v>49.961012599999997</v>
      </c>
      <c r="AJ33" s="6">
        <v>55.1</v>
      </c>
      <c r="AL33" s="6">
        <v>49.2</v>
      </c>
    </row>
    <row r="34" spans="1:38" x14ac:dyDescent="0.15">
      <c r="A34" s="1" t="s">
        <v>96</v>
      </c>
      <c r="C34" s="4" t="s">
        <v>7</v>
      </c>
      <c r="E34" s="5">
        <v>0.24314295</v>
      </c>
      <c r="F34" s="5">
        <f>AVERAGE(M34,N34)</f>
        <v>16975.279000000002</v>
      </c>
      <c r="G34" s="6">
        <v>20.702578129999999</v>
      </c>
      <c r="H34" s="6">
        <v>23.110772669999999</v>
      </c>
      <c r="I34" s="6">
        <v>56.18664622</v>
      </c>
      <c r="J34" s="6">
        <v>51.5</v>
      </c>
      <c r="L34" s="6">
        <v>70.3</v>
      </c>
      <c r="M34" s="100">
        <v>16745.305</v>
      </c>
      <c r="N34" s="100">
        <v>17205.253000000001</v>
      </c>
      <c r="P34" s="6">
        <v>52.621102329999999</v>
      </c>
      <c r="R34" s="6">
        <v>46.206355090000002</v>
      </c>
      <c r="T34" s="7">
        <v>9519.9853515600007</v>
      </c>
      <c r="V34" s="7">
        <v>9799.15625</v>
      </c>
      <c r="X34" s="5">
        <v>1.2999999999999999E-2</v>
      </c>
      <c r="Z34" s="6">
        <v>18.47657263</v>
      </c>
      <c r="AB34" s="6">
        <v>28.45138013</v>
      </c>
      <c r="AD34" s="6">
        <v>20.702578129999999</v>
      </c>
      <c r="AF34" s="6">
        <v>23.110772669999999</v>
      </c>
      <c r="AH34" s="6">
        <v>56.18664622</v>
      </c>
      <c r="AJ34" s="6">
        <v>51.5</v>
      </c>
      <c r="AL34" s="6">
        <v>70.3</v>
      </c>
    </row>
    <row r="35" spans="1:38" x14ac:dyDescent="0.15">
      <c r="A35" s="1" t="s">
        <v>39</v>
      </c>
      <c r="C35" s="4" t="s">
        <v>40</v>
      </c>
      <c r="E35" s="5">
        <v>0.24268993999999999</v>
      </c>
      <c r="F35" s="5">
        <f>AVERAGE(M35,N35)</f>
        <v>22681.852999999999</v>
      </c>
      <c r="G35" s="6">
        <v>23.241597410000001</v>
      </c>
      <c r="H35" s="6">
        <v>28.173050279999998</v>
      </c>
      <c r="I35" s="6">
        <v>48.585355280000002</v>
      </c>
      <c r="J35" s="6">
        <v>37.5</v>
      </c>
      <c r="L35" s="6">
        <v>23.8</v>
      </c>
      <c r="M35" s="100">
        <v>22681.852999999999</v>
      </c>
      <c r="N35" s="100">
        <v>22681.852999999999</v>
      </c>
      <c r="P35" s="6">
        <v>45.326483250000003</v>
      </c>
      <c r="R35" s="6">
        <v>53.542637829999997</v>
      </c>
      <c r="T35" s="7">
        <v>10080.56640625</v>
      </c>
      <c r="V35" s="7">
        <v>10902.708007810001</v>
      </c>
      <c r="X35" s="5">
        <v>2.5999999999999999E-2</v>
      </c>
      <c r="Z35" s="6">
        <v>25.559219720000002</v>
      </c>
      <c r="AB35" s="6">
        <v>17.290203269999999</v>
      </c>
      <c r="AD35" s="6">
        <v>23.241597410000001</v>
      </c>
      <c r="AF35" s="6">
        <v>28.173050279999998</v>
      </c>
      <c r="AH35" s="6">
        <v>48.585355280000002</v>
      </c>
      <c r="AJ35" s="6">
        <v>37.5</v>
      </c>
      <c r="AL35" s="6">
        <v>23.8</v>
      </c>
    </row>
    <row r="36" spans="1:38" x14ac:dyDescent="0.15">
      <c r="A36" s="1" t="s">
        <v>150</v>
      </c>
      <c r="C36" s="4" t="s">
        <v>68</v>
      </c>
      <c r="E36" s="5">
        <v>0.24073454999999999</v>
      </c>
      <c r="F36" s="5">
        <f>AVERAGE(M36,N36)</f>
        <v>25147.112000000001</v>
      </c>
      <c r="G36" s="6">
        <v>28.296482560000001</v>
      </c>
      <c r="H36" s="6">
        <v>30.747494100000001</v>
      </c>
      <c r="I36" s="6">
        <v>40.956020359999997</v>
      </c>
      <c r="J36" s="6">
        <v>48.6</v>
      </c>
      <c r="L36" s="6">
        <v>18.8</v>
      </c>
      <c r="M36" s="100">
        <v>25147.112000000001</v>
      </c>
      <c r="N36" s="100">
        <v>25147.112000000001</v>
      </c>
      <c r="P36" s="6">
        <v>47.698307040000003</v>
      </c>
      <c r="R36" s="6">
        <v>50.470250839999999</v>
      </c>
      <c r="T36" s="7">
        <v>12199.47265625</v>
      </c>
      <c r="V36" s="7">
        <v>13474.971679689999</v>
      </c>
      <c r="X36" s="5">
        <v>2.1000000000000001E-2</v>
      </c>
      <c r="Z36" s="6">
        <v>23.88525009</v>
      </c>
      <c r="AB36" s="6">
        <v>22.074685989999999</v>
      </c>
      <c r="AD36" s="6">
        <v>28.296482560000001</v>
      </c>
      <c r="AF36" s="6">
        <v>30.747494100000001</v>
      </c>
      <c r="AH36" s="6">
        <v>40.956020359999997</v>
      </c>
      <c r="AJ36" s="6">
        <v>48.6</v>
      </c>
      <c r="AL36" s="6">
        <v>18.8</v>
      </c>
    </row>
    <row r="37" spans="1:38" x14ac:dyDescent="0.15">
      <c r="A37" s="1" t="s">
        <v>55</v>
      </c>
      <c r="C37" s="4" t="s">
        <v>56</v>
      </c>
      <c r="E37" s="5">
        <v>0.235871</v>
      </c>
      <c r="F37" s="5">
        <f>AVERAGE(M37,N37)</f>
        <v>71358.804000000004</v>
      </c>
      <c r="G37" s="6">
        <v>19.61742491</v>
      </c>
      <c r="H37" s="6">
        <v>40.402376650000001</v>
      </c>
      <c r="I37" s="6">
        <v>39.98019695</v>
      </c>
      <c r="J37" s="6">
        <v>46.3</v>
      </c>
      <c r="L37" s="6">
        <v>28.2</v>
      </c>
      <c r="M37" s="100">
        <v>71358.804000000004</v>
      </c>
      <c r="N37" s="100">
        <v>71358.804000000004</v>
      </c>
      <c r="P37" s="6">
        <v>46.067485210000001</v>
      </c>
      <c r="R37" s="6">
        <v>51.201188559999999</v>
      </c>
      <c r="T37" s="7">
        <v>10916.114257810001</v>
      </c>
      <c r="V37" s="7">
        <v>11191.98046875</v>
      </c>
      <c r="X37" s="5">
        <v>1.9E-2</v>
      </c>
      <c r="Z37" s="6">
        <v>24.465472999999999</v>
      </c>
      <c r="AB37" s="6">
        <v>17.57228971</v>
      </c>
      <c r="AD37" s="6">
        <v>19.61742491</v>
      </c>
      <c r="AF37" s="6">
        <v>40.402376650000001</v>
      </c>
      <c r="AH37" s="6">
        <v>39.98019695</v>
      </c>
      <c r="AJ37" s="6">
        <v>46.3</v>
      </c>
      <c r="AL37" s="6">
        <v>28.2</v>
      </c>
    </row>
    <row r="38" spans="1:38" x14ac:dyDescent="0.15">
      <c r="A38" s="1" t="s">
        <v>140</v>
      </c>
      <c r="C38" s="4" t="s">
        <v>65</v>
      </c>
      <c r="E38" s="5">
        <v>0.20961753999999999</v>
      </c>
      <c r="F38" s="5">
        <f>AVERAGE(M38,N38)</f>
        <v>1219.289</v>
      </c>
      <c r="G38" s="6">
        <v>27.768090369999999</v>
      </c>
      <c r="H38" s="6">
        <v>24.227723480000002</v>
      </c>
      <c r="I38" s="6">
        <v>48.004186150000002</v>
      </c>
      <c r="J38" s="6">
        <v>41.8</v>
      </c>
      <c r="L38" s="6">
        <v>30.7</v>
      </c>
      <c r="M38" s="100">
        <v>1219.289</v>
      </c>
      <c r="N38" s="100">
        <v>1219.289</v>
      </c>
      <c r="P38" s="6">
        <v>45.818421239999999</v>
      </c>
      <c r="R38" s="6">
        <v>45.749619600000003</v>
      </c>
      <c r="T38" s="7">
        <v>581.28503418000003</v>
      </c>
      <c r="V38" s="7">
        <v>593.94927978999999</v>
      </c>
      <c r="X38" s="5">
        <v>1.4E-2</v>
      </c>
      <c r="Z38" s="6">
        <v>16.33136421</v>
      </c>
      <c r="AB38" s="6">
        <v>26.065316800000002</v>
      </c>
      <c r="AD38" s="6">
        <v>27.768090369999999</v>
      </c>
      <c r="AF38" s="6">
        <v>24.227723480000002</v>
      </c>
      <c r="AH38" s="6">
        <v>48.004186150000002</v>
      </c>
      <c r="AJ38" s="6">
        <v>41.8</v>
      </c>
      <c r="AL38" s="6">
        <v>30.7</v>
      </c>
    </row>
    <row r="39" spans="1:38" x14ac:dyDescent="0.15">
      <c r="A39" s="1" t="s">
        <v>74</v>
      </c>
      <c r="C39" s="4" t="s">
        <v>37</v>
      </c>
      <c r="E39" s="5">
        <v>0.19958770000000001</v>
      </c>
      <c r="F39" s="5">
        <f>AVERAGE(M39,N39)</f>
        <v>10911.1715</v>
      </c>
      <c r="G39" s="6">
        <v>18.475086990000001</v>
      </c>
      <c r="H39" s="6">
        <v>24.571965630000001</v>
      </c>
      <c r="I39" s="6">
        <v>56.952947379999998</v>
      </c>
      <c r="J39" s="6">
        <v>58.5</v>
      </c>
      <c r="L39" s="6">
        <v>25</v>
      </c>
      <c r="M39" s="100">
        <v>10839.976000000001</v>
      </c>
      <c r="N39" s="100">
        <v>10982.367</v>
      </c>
      <c r="P39" s="6">
        <v>41.26889706</v>
      </c>
      <c r="R39" s="6">
        <v>48.362737889999998</v>
      </c>
      <c r="T39" s="7">
        <v>4531.83203125</v>
      </c>
      <c r="V39" s="7">
        <v>4531.83203125</v>
      </c>
      <c r="X39" s="5">
        <v>1.9E-2</v>
      </c>
      <c r="Z39" s="6">
        <v>18.526968360000001</v>
      </c>
      <c r="AB39" s="6">
        <v>21.848146620000001</v>
      </c>
      <c r="AD39" s="6">
        <v>18.475086990000001</v>
      </c>
      <c r="AF39" s="6">
        <v>24.571965630000001</v>
      </c>
      <c r="AH39" s="6">
        <v>56.952947379999998</v>
      </c>
      <c r="AJ39" s="6">
        <v>58.5</v>
      </c>
      <c r="AL39" s="6">
        <v>25</v>
      </c>
    </row>
    <row r="40" spans="1:38" x14ac:dyDescent="0.15">
      <c r="A40" s="1" t="s">
        <v>119</v>
      </c>
      <c r="C40" s="4" t="s">
        <v>10</v>
      </c>
      <c r="E40" s="5">
        <v>0.19824739999999999</v>
      </c>
      <c r="F40" s="5">
        <f>AVERAGE(M40,N40)</f>
        <v>210067.24900000001</v>
      </c>
      <c r="G40" s="6">
        <v>27.618682379999999</v>
      </c>
      <c r="H40" s="6">
        <v>41.314464809999997</v>
      </c>
      <c r="I40" s="6">
        <v>31.06685877</v>
      </c>
      <c r="J40" s="6">
        <v>24.3</v>
      </c>
      <c r="L40" s="6">
        <v>3.9</v>
      </c>
      <c r="M40" s="100">
        <v>207906.21</v>
      </c>
      <c r="N40" s="100">
        <v>212228.288</v>
      </c>
      <c r="P40" s="6">
        <v>38.332131510000004</v>
      </c>
      <c r="R40" s="6">
        <v>51.71833634</v>
      </c>
      <c r="T40" s="7">
        <v>76976.2109375</v>
      </c>
      <c r="V40" s="7">
        <v>75520.4140625</v>
      </c>
      <c r="X40" s="5">
        <v>2.3E-2</v>
      </c>
      <c r="Z40" s="6">
        <v>21.46765143</v>
      </c>
      <c r="AB40" s="6">
        <v>12.919580939999999</v>
      </c>
      <c r="AD40" s="6">
        <v>27.618682379999999</v>
      </c>
      <c r="AF40" s="6">
        <v>41.314464809999997</v>
      </c>
      <c r="AH40" s="6">
        <v>31.06685877</v>
      </c>
      <c r="AJ40" s="6">
        <v>24.3</v>
      </c>
      <c r="AL40" s="6">
        <v>3.9</v>
      </c>
    </row>
    <row r="41" spans="1:38" x14ac:dyDescent="0.15">
      <c r="A41" s="1" t="s">
        <v>16</v>
      </c>
      <c r="C41" s="4" t="s">
        <v>17</v>
      </c>
      <c r="E41" s="5">
        <v>0.19791469</v>
      </c>
      <c r="F41" s="5">
        <f>AVERAGE(M41,N41)</f>
        <v>154517.38500000001</v>
      </c>
      <c r="G41" s="6">
        <v>23.48014414</v>
      </c>
      <c r="H41" s="6">
        <v>29.237771030000001</v>
      </c>
      <c r="I41" s="6">
        <v>47.282084820000001</v>
      </c>
      <c r="J41" s="6">
        <v>24.3</v>
      </c>
      <c r="L41" s="6">
        <v>14.8</v>
      </c>
      <c r="M41" s="100">
        <v>154517.38500000001</v>
      </c>
      <c r="N41" s="100">
        <v>154517.38500000001</v>
      </c>
      <c r="P41" s="6">
        <v>41.69721603</v>
      </c>
      <c r="R41" s="6">
        <v>47.464725379999997</v>
      </c>
      <c r="T41" s="7">
        <v>66467.5625</v>
      </c>
      <c r="V41" s="7">
        <v>68662.703125</v>
      </c>
      <c r="X41" s="5">
        <v>1.6E-2</v>
      </c>
      <c r="Z41" s="6">
        <v>16.72153175</v>
      </c>
      <c r="AB41" s="6">
        <v>21.418461199999999</v>
      </c>
      <c r="AD41" s="6">
        <v>23.48014414</v>
      </c>
      <c r="AF41" s="6">
        <v>29.237771030000001</v>
      </c>
      <c r="AH41" s="6">
        <v>47.282084820000001</v>
      </c>
      <c r="AJ41" s="6">
        <v>24.3</v>
      </c>
      <c r="AL41" s="6">
        <v>14.8</v>
      </c>
    </row>
    <row r="42" spans="1:38" x14ac:dyDescent="0.15">
      <c r="A42" s="1" t="s">
        <v>49</v>
      </c>
      <c r="C42" s="4" t="s">
        <v>50</v>
      </c>
      <c r="E42" s="5">
        <v>0.18077140999999999</v>
      </c>
      <c r="F42" s="5">
        <f>AVERAGE(M42,N42)</f>
        <v>723.86500000000001</v>
      </c>
      <c r="G42" s="6">
        <v>20.75811625</v>
      </c>
      <c r="H42" s="6">
        <v>31.61280155</v>
      </c>
      <c r="I42" s="6">
        <v>47.629079220000001</v>
      </c>
      <c r="J42" s="6">
        <v>42.4</v>
      </c>
      <c r="L42" s="6">
        <v>17.899999999999999</v>
      </c>
      <c r="M42" s="100">
        <v>723.86500000000001</v>
      </c>
      <c r="N42" s="100">
        <v>723.86500000000001</v>
      </c>
      <c r="P42" s="6">
        <v>37.264919280000001</v>
      </c>
      <c r="R42" s="6">
        <v>48.509809369999999</v>
      </c>
      <c r="T42" s="7">
        <v>269.74880981000001</v>
      </c>
      <c r="V42" s="7">
        <v>303.30364989999998</v>
      </c>
      <c r="X42" s="5">
        <v>0.02</v>
      </c>
      <c r="Z42" s="6">
        <v>16.081012789999999</v>
      </c>
      <c r="AB42" s="6">
        <v>22.253407540000001</v>
      </c>
      <c r="AD42" s="6">
        <v>20.75811625</v>
      </c>
      <c r="AF42" s="6">
        <v>31.61280155</v>
      </c>
      <c r="AH42" s="6">
        <v>47.629079220000001</v>
      </c>
      <c r="AJ42" s="6">
        <v>42.4</v>
      </c>
      <c r="AL42" s="6">
        <v>17.899999999999999</v>
      </c>
    </row>
    <row r="43" spans="1:38" x14ac:dyDescent="0.15">
      <c r="A43" s="1" t="s">
        <v>86</v>
      </c>
      <c r="C43" s="4" t="s">
        <v>17</v>
      </c>
      <c r="E43" s="5">
        <v>0.17788113999999999</v>
      </c>
      <c r="F43" s="5">
        <f>AVERAGE(M43,N43)</f>
        <v>46700.063000000002</v>
      </c>
      <c r="G43" s="6">
        <v>24.87776577</v>
      </c>
      <c r="H43" s="6">
        <v>14.62302506</v>
      </c>
      <c r="I43" s="6">
        <v>60.49920917</v>
      </c>
      <c r="J43" s="6">
        <v>36.1</v>
      </c>
      <c r="L43" s="6">
        <v>36.799999999999997</v>
      </c>
      <c r="M43" s="100">
        <v>46700.063000000002</v>
      </c>
      <c r="N43" s="100">
        <v>46700.063000000002</v>
      </c>
      <c r="P43" s="6">
        <v>38.677608970000001</v>
      </c>
      <c r="R43" s="6">
        <v>45.990726350000003</v>
      </c>
      <c r="T43" s="7">
        <v>17801.080078129999</v>
      </c>
      <c r="V43" s="7">
        <v>19222.71875</v>
      </c>
      <c r="X43" s="5">
        <v>1.4E-2</v>
      </c>
      <c r="Z43" s="6">
        <v>13.33028674</v>
      </c>
      <c r="AB43" s="6">
        <v>34.879150989999999</v>
      </c>
      <c r="AD43" s="6">
        <v>24.87776577</v>
      </c>
      <c r="AF43" s="6">
        <v>14.62302506</v>
      </c>
      <c r="AH43" s="6">
        <v>60.49920917</v>
      </c>
      <c r="AJ43" s="6">
        <v>36.1</v>
      </c>
      <c r="AL43" s="6">
        <v>36.799999999999997</v>
      </c>
    </row>
    <row r="44" spans="1:38" x14ac:dyDescent="0.15">
      <c r="A44" s="1" t="s">
        <v>110</v>
      </c>
      <c r="C44" s="4" t="s">
        <v>7</v>
      </c>
      <c r="E44" s="5">
        <v>0.17584622999999999</v>
      </c>
      <c r="F44" s="5">
        <f>AVERAGE(M44,N44)</f>
        <v>52862.961500000005</v>
      </c>
      <c r="G44" s="6">
        <v>18.495351079999999</v>
      </c>
      <c r="H44" s="6">
        <v>32.27775097</v>
      </c>
      <c r="I44" s="6">
        <v>49.22690094</v>
      </c>
      <c r="J44" s="6">
        <v>32.1</v>
      </c>
      <c r="L44" s="6">
        <v>6.2</v>
      </c>
      <c r="M44" s="100">
        <v>52680.724000000002</v>
      </c>
      <c r="N44" s="100">
        <v>53045.199000000001</v>
      </c>
      <c r="P44" s="6">
        <v>38.315859439999997</v>
      </c>
      <c r="R44" s="6">
        <v>45.893850919999998</v>
      </c>
      <c r="T44" s="7">
        <v>20263.427734379999</v>
      </c>
      <c r="V44" s="7">
        <v>20449.408203129999</v>
      </c>
      <c r="X44" s="5">
        <v>1.4999999999999999E-2</v>
      </c>
      <c r="Z44" s="6">
        <v>13.844822349999999</v>
      </c>
      <c r="AB44" s="6">
        <v>21.916595099999999</v>
      </c>
      <c r="AD44" s="6">
        <v>18.495351079999999</v>
      </c>
      <c r="AF44" s="6">
        <v>32.27775097</v>
      </c>
      <c r="AH44" s="6">
        <v>49.22690094</v>
      </c>
      <c r="AJ44" s="6">
        <v>32.1</v>
      </c>
      <c r="AL44" s="6">
        <v>6.2</v>
      </c>
    </row>
    <row r="45" spans="1:38" ht="15" x14ac:dyDescent="0.15">
      <c r="A45" s="1" t="s">
        <v>24</v>
      </c>
      <c r="C45" s="4" t="s">
        <v>25</v>
      </c>
      <c r="E45" s="5">
        <v>0.17486399</v>
      </c>
      <c r="F45" s="5">
        <f>AVERAGE(M45,N45)</f>
        <v>685.50199999999995</v>
      </c>
      <c r="G45" s="6">
        <v>24.226024750000001</v>
      </c>
      <c r="H45" s="6">
        <v>36.601930860000003</v>
      </c>
      <c r="I45" s="6">
        <v>39.172044399999997</v>
      </c>
      <c r="J45" s="6">
        <v>8.1999999999999993</v>
      </c>
      <c r="L45" s="6">
        <v>1.5</v>
      </c>
      <c r="M45" s="100">
        <v>685.50199999999995</v>
      </c>
      <c r="N45" s="100">
        <v>685.50199999999995</v>
      </c>
      <c r="O45" s="3" t="s">
        <v>26</v>
      </c>
      <c r="P45" s="6">
        <v>37.341129780000003</v>
      </c>
      <c r="Q45" s="3" t="s">
        <v>26</v>
      </c>
      <c r="R45" s="6">
        <v>46.828791500000001</v>
      </c>
      <c r="S45" s="3" t="s">
        <v>26</v>
      </c>
      <c r="T45" s="7">
        <v>271.70938109999997</v>
      </c>
      <c r="U45" s="3" t="s">
        <v>26</v>
      </c>
      <c r="V45" s="7">
        <v>301.57067870999998</v>
      </c>
      <c r="W45" s="3" t="s">
        <v>26</v>
      </c>
      <c r="X45" s="5">
        <v>1.6E-2</v>
      </c>
      <c r="Y45" s="3" t="s">
        <v>26</v>
      </c>
      <c r="Z45" s="6">
        <v>14.676308629999999</v>
      </c>
      <c r="AA45" s="3" t="s">
        <v>26</v>
      </c>
      <c r="AB45" s="6">
        <v>17.675945160000001</v>
      </c>
      <c r="AC45" s="3" t="s">
        <v>26</v>
      </c>
      <c r="AD45" s="6">
        <v>24.226024750000001</v>
      </c>
      <c r="AE45" s="3" t="s">
        <v>26</v>
      </c>
      <c r="AF45" s="6">
        <v>36.601930860000003</v>
      </c>
      <c r="AG45" s="3" t="s">
        <v>26</v>
      </c>
      <c r="AH45" s="6">
        <v>39.172044399999997</v>
      </c>
      <c r="AI45" s="3" t="s">
        <v>26</v>
      </c>
      <c r="AJ45" s="6">
        <v>8.1999999999999993</v>
      </c>
      <c r="AL45" s="6">
        <v>1.5</v>
      </c>
    </row>
    <row r="46" spans="1:38" ht="15" x14ac:dyDescent="0.15">
      <c r="A46" s="1" t="s">
        <v>147</v>
      </c>
      <c r="C46" s="4" t="s">
        <v>148</v>
      </c>
      <c r="E46" s="5">
        <v>0.17388290000000001</v>
      </c>
      <c r="F46" s="5">
        <f>AVERAGE(M46,N46)</f>
        <v>219.464</v>
      </c>
      <c r="G46" s="6">
        <v>21.350863579999999</v>
      </c>
      <c r="H46" s="6">
        <v>22.457635400000001</v>
      </c>
      <c r="I46" s="6">
        <v>56.191498039999999</v>
      </c>
      <c r="J46" s="6">
        <v>12.7</v>
      </c>
      <c r="L46" s="6">
        <v>13.1</v>
      </c>
      <c r="M46" s="100">
        <v>219.464</v>
      </c>
      <c r="N46" s="100">
        <v>219.464</v>
      </c>
      <c r="O46" s="3" t="s">
        <v>26</v>
      </c>
      <c r="P46" s="6">
        <v>38.762772079999998</v>
      </c>
      <c r="Q46" s="3" t="s">
        <v>26</v>
      </c>
      <c r="R46" s="6">
        <v>44.85822022</v>
      </c>
      <c r="S46" s="3" t="s">
        <v>26</v>
      </c>
      <c r="T46" s="7">
        <v>85.259880069999994</v>
      </c>
      <c r="U46" s="3" t="s">
        <v>26</v>
      </c>
      <c r="V46" s="7">
        <v>107.07982635</v>
      </c>
      <c r="W46" s="3" t="s">
        <v>26</v>
      </c>
      <c r="X46" s="5">
        <v>1.2E-2</v>
      </c>
      <c r="Y46" s="3" t="s">
        <v>26</v>
      </c>
      <c r="Z46" s="6">
        <v>10.15802845</v>
      </c>
      <c r="AA46" s="3" t="s">
        <v>26</v>
      </c>
      <c r="AB46" s="6">
        <v>32.29515851</v>
      </c>
      <c r="AC46" s="3" t="s">
        <v>26</v>
      </c>
      <c r="AD46" s="6">
        <v>21.350863579999999</v>
      </c>
      <c r="AE46" s="3" t="s">
        <v>26</v>
      </c>
      <c r="AF46" s="6">
        <v>22.457635400000001</v>
      </c>
      <c r="AG46" s="3" t="s">
        <v>26</v>
      </c>
      <c r="AH46" s="6">
        <v>56.191498039999999</v>
      </c>
      <c r="AI46" s="3" t="s">
        <v>26</v>
      </c>
      <c r="AJ46" s="6">
        <v>12.7</v>
      </c>
      <c r="AL46" s="6">
        <v>13.1</v>
      </c>
    </row>
    <row r="47" spans="1:38" x14ac:dyDescent="0.15">
      <c r="A47" s="1" t="s">
        <v>111</v>
      </c>
      <c r="C47" s="4" t="s">
        <v>68</v>
      </c>
      <c r="E47" s="5">
        <v>0.17144883</v>
      </c>
      <c r="F47" s="5">
        <f>AVERAGE(M47,N47)</f>
        <v>2233.5059999999999</v>
      </c>
      <c r="G47" s="6">
        <v>30.276951189999998</v>
      </c>
      <c r="H47" s="6">
        <v>14.85258937</v>
      </c>
      <c r="I47" s="6">
        <v>54.870462420000003</v>
      </c>
      <c r="J47" s="6">
        <v>17.399999999999999</v>
      </c>
      <c r="L47" s="6">
        <v>13.4</v>
      </c>
      <c r="M47" s="100">
        <v>2233.5059999999999</v>
      </c>
      <c r="N47" s="100">
        <v>2233.5059999999999</v>
      </c>
      <c r="P47" s="6">
        <v>38.002175090000001</v>
      </c>
      <c r="R47" s="6">
        <v>45.115530489999998</v>
      </c>
      <c r="T47" s="7">
        <v>880.32800293000003</v>
      </c>
      <c r="V47" s="7">
        <v>962.89678954999999</v>
      </c>
      <c r="X47" s="5">
        <v>1.2E-2</v>
      </c>
      <c r="Z47" s="6">
        <v>12.16160655</v>
      </c>
      <c r="AB47" s="6">
        <v>20.2688694</v>
      </c>
      <c r="AD47" s="6">
        <v>30.276951189999998</v>
      </c>
      <c r="AF47" s="6">
        <v>14.85258937</v>
      </c>
      <c r="AH47" s="6">
        <v>54.870462420000003</v>
      </c>
      <c r="AJ47" s="6">
        <v>17.399999999999999</v>
      </c>
      <c r="AL47" s="6">
        <v>13.4</v>
      </c>
    </row>
    <row r="48" spans="1:38" x14ac:dyDescent="0.15">
      <c r="A48" s="1" t="s">
        <v>38</v>
      </c>
      <c r="C48" s="4" t="s">
        <v>17</v>
      </c>
      <c r="E48" s="5">
        <v>0.17034811999999999</v>
      </c>
      <c r="F48" s="5">
        <f>AVERAGE(M48,N48)</f>
        <v>15274.505999999999</v>
      </c>
      <c r="G48" s="6">
        <v>21.759304400000001</v>
      </c>
      <c r="H48" s="6">
        <v>31.66982234</v>
      </c>
      <c r="I48" s="6">
        <v>46.570867300000003</v>
      </c>
      <c r="J48" s="6">
        <v>17.7</v>
      </c>
      <c r="L48" s="4"/>
      <c r="M48" s="100">
        <v>15274.505999999999</v>
      </c>
      <c r="N48" s="100">
        <v>15274.505999999999</v>
      </c>
      <c r="P48" s="6">
        <v>37.18568981</v>
      </c>
      <c r="R48" s="6">
        <v>45.810127260000002</v>
      </c>
      <c r="T48" s="7">
        <v>5678.5488281300004</v>
      </c>
      <c r="V48" s="7">
        <v>5951.7084960900002</v>
      </c>
      <c r="X48" s="5">
        <v>1.4999999999999999E-2</v>
      </c>
      <c r="Z48" s="6">
        <v>13.20670396</v>
      </c>
      <c r="AB48" s="6">
        <v>21.125216779999999</v>
      </c>
      <c r="AD48" s="6">
        <v>21.759304400000001</v>
      </c>
      <c r="AF48" s="6">
        <v>31.66982234</v>
      </c>
      <c r="AH48" s="6">
        <v>46.570867300000003</v>
      </c>
      <c r="AJ48" s="6">
        <v>17.7</v>
      </c>
      <c r="AL48" s="4"/>
    </row>
    <row r="49" spans="1:38" x14ac:dyDescent="0.15">
      <c r="A49" s="1" t="s">
        <v>112</v>
      </c>
      <c r="C49" s="4" t="s">
        <v>65</v>
      </c>
      <c r="E49" s="5">
        <v>0.14826083000000001</v>
      </c>
      <c r="F49" s="5">
        <f>AVERAGE(M49,N49)</f>
        <v>27263.43</v>
      </c>
      <c r="G49" s="6">
        <v>31.486171479999999</v>
      </c>
      <c r="H49" s="6">
        <v>27.214792370000001</v>
      </c>
      <c r="I49" s="6">
        <v>41.299039129999997</v>
      </c>
      <c r="J49" s="6">
        <v>25.2</v>
      </c>
      <c r="L49" s="6">
        <v>15</v>
      </c>
      <c r="M49" s="100">
        <v>27263.43</v>
      </c>
      <c r="N49" s="100">
        <v>27263.43</v>
      </c>
      <c r="P49" s="6">
        <v>33.989971879999999</v>
      </c>
      <c r="R49" s="6">
        <v>43.618991970000003</v>
      </c>
      <c r="T49" s="7">
        <v>9851.2363281300004</v>
      </c>
      <c r="V49" s="7">
        <v>9960.7607421899993</v>
      </c>
      <c r="X49" s="5">
        <v>1.2E-2</v>
      </c>
      <c r="Z49" s="6">
        <v>11.586819589999999</v>
      </c>
      <c r="AB49" s="6">
        <v>22.326602040000001</v>
      </c>
      <c r="AD49" s="6">
        <v>31.486171479999999</v>
      </c>
      <c r="AF49" s="6">
        <v>27.214792370000001</v>
      </c>
      <c r="AH49" s="6">
        <v>41.299039129999997</v>
      </c>
      <c r="AJ49" s="6">
        <v>25.2</v>
      </c>
      <c r="AL49" s="6">
        <v>15</v>
      </c>
    </row>
    <row r="50" spans="1:38" x14ac:dyDescent="0.15">
      <c r="A50" s="1" t="s">
        <v>90</v>
      </c>
      <c r="C50" s="4" t="s">
        <v>17</v>
      </c>
      <c r="E50" s="5">
        <v>0.14579296</v>
      </c>
      <c r="F50" s="5">
        <f>AVERAGE(M50,N50)</f>
        <v>2043.4480000000001</v>
      </c>
      <c r="G50" s="6">
        <v>20.573614540000001</v>
      </c>
      <c r="H50" s="6">
        <v>21.52097225</v>
      </c>
      <c r="I50" s="6">
        <v>57.905411719999996</v>
      </c>
      <c r="J50" s="6">
        <v>57.1</v>
      </c>
      <c r="L50" s="6">
        <v>59.7</v>
      </c>
      <c r="M50" s="100">
        <v>2043.4480000000001</v>
      </c>
      <c r="N50" s="100">
        <v>2043.4480000000001</v>
      </c>
      <c r="P50" s="6">
        <v>33.573231100000001</v>
      </c>
      <c r="R50" s="6">
        <v>43.425360320000003</v>
      </c>
      <c r="T50" s="7">
        <v>720.40930175999995</v>
      </c>
      <c r="V50" s="7">
        <v>749.80407715000001</v>
      </c>
      <c r="X50" s="5">
        <v>0.01</v>
      </c>
      <c r="Z50" s="6">
        <v>8.5319369999999992</v>
      </c>
      <c r="AB50" s="6">
        <v>24.44786131</v>
      </c>
      <c r="AD50" s="6">
        <v>20.573614540000001</v>
      </c>
      <c r="AF50" s="6">
        <v>21.52097225</v>
      </c>
      <c r="AH50" s="6">
        <v>57.905411719999996</v>
      </c>
      <c r="AJ50" s="6">
        <v>57.1</v>
      </c>
      <c r="AL50" s="6">
        <v>59.7</v>
      </c>
    </row>
    <row r="51" spans="1:38" x14ac:dyDescent="0.15">
      <c r="A51" s="1" t="s">
        <v>69</v>
      </c>
      <c r="C51" s="4" t="s">
        <v>17</v>
      </c>
      <c r="E51" s="5">
        <v>0.13787316999999999</v>
      </c>
      <c r="F51" s="5">
        <f>AVERAGE(M51,N51)</f>
        <v>27224.48</v>
      </c>
      <c r="G51" s="6">
        <v>22.328568990000001</v>
      </c>
      <c r="H51" s="6">
        <v>30.449104309999999</v>
      </c>
      <c r="I51" s="6">
        <v>47.222328189999999</v>
      </c>
      <c r="J51" s="6">
        <v>23.4</v>
      </c>
      <c r="L51" s="6">
        <v>13.3</v>
      </c>
      <c r="M51" s="100">
        <v>27224.48</v>
      </c>
      <c r="N51" s="100">
        <v>27224.48</v>
      </c>
      <c r="P51" s="6">
        <v>30.074104670000001</v>
      </c>
      <c r="R51" s="6">
        <v>45.844480400000002</v>
      </c>
      <c r="T51" s="7">
        <v>8108.7490234400002</v>
      </c>
      <c r="V51" s="7">
        <v>8671.4560546899993</v>
      </c>
      <c r="X51" s="5">
        <v>1.6E-2</v>
      </c>
      <c r="Z51" s="6">
        <v>10.426182300000001</v>
      </c>
      <c r="AB51" s="6">
        <v>22.019967439999999</v>
      </c>
      <c r="AD51" s="6">
        <v>22.328568990000001</v>
      </c>
      <c r="AF51" s="6">
        <v>30.449104309999999</v>
      </c>
      <c r="AH51" s="6">
        <v>47.222328189999999</v>
      </c>
      <c r="AJ51" s="6">
        <v>23.4</v>
      </c>
      <c r="AL51" s="6">
        <v>13.3</v>
      </c>
    </row>
    <row r="52" spans="1:38" x14ac:dyDescent="0.15">
      <c r="A52" s="1" t="s">
        <v>152</v>
      </c>
      <c r="C52" s="4" t="s">
        <v>153</v>
      </c>
      <c r="E52" s="5">
        <v>0.13651252999999999</v>
      </c>
      <c r="F52" s="5">
        <f>AVERAGE(M52,N52)</f>
        <v>13814.642</v>
      </c>
      <c r="G52" s="6">
        <v>27.28557885</v>
      </c>
      <c r="H52" s="6">
        <v>12.276161460000001</v>
      </c>
      <c r="I52" s="6">
        <v>60.438257460000003</v>
      </c>
      <c r="J52" s="6">
        <v>72.3</v>
      </c>
      <c r="L52" s="6">
        <v>21.4</v>
      </c>
      <c r="M52" s="100">
        <v>13814.642</v>
      </c>
      <c r="N52" s="100">
        <v>13814.642</v>
      </c>
      <c r="P52" s="6">
        <v>31.802165509999998</v>
      </c>
      <c r="R52" s="6">
        <v>42.925545569999997</v>
      </c>
      <c r="T52" s="7">
        <v>5017.5712890599998</v>
      </c>
      <c r="V52" s="7">
        <v>5256.8676757800004</v>
      </c>
      <c r="X52" s="5">
        <v>8.9999999999999993E-3</v>
      </c>
      <c r="Z52" s="6">
        <v>8.02703202</v>
      </c>
      <c r="AB52" s="6">
        <v>27.38845646</v>
      </c>
      <c r="AD52" s="6">
        <v>27.28557885</v>
      </c>
      <c r="AF52" s="6">
        <v>12.276161460000001</v>
      </c>
      <c r="AH52" s="6">
        <v>60.438257460000003</v>
      </c>
      <c r="AJ52" s="6">
        <v>72.3</v>
      </c>
      <c r="AL52" s="6">
        <v>21.4</v>
      </c>
    </row>
    <row r="53" spans="1:38" x14ac:dyDescent="0.15">
      <c r="A53" s="1" t="s">
        <v>70</v>
      </c>
      <c r="C53" s="4" t="s">
        <v>43</v>
      </c>
      <c r="E53" s="5">
        <v>0.13351782000000001</v>
      </c>
      <c r="F53" s="5">
        <f>AVERAGE(M53,N53)</f>
        <v>16087.8315</v>
      </c>
      <c r="G53" s="6">
        <v>26.325017209999999</v>
      </c>
      <c r="H53" s="6">
        <v>35.001987219999997</v>
      </c>
      <c r="I53" s="6">
        <v>38.672998550000003</v>
      </c>
      <c r="J53" s="6">
        <v>59.3</v>
      </c>
      <c r="L53" s="6">
        <v>8.6999999999999993</v>
      </c>
      <c r="M53" s="100">
        <v>15923.237999999999</v>
      </c>
      <c r="N53" s="100">
        <v>16252.424999999999</v>
      </c>
      <c r="P53" s="6">
        <v>28.881827000000001</v>
      </c>
      <c r="R53" s="6">
        <v>46.229007840000001</v>
      </c>
      <c r="T53" s="7">
        <v>4693.9985351599998</v>
      </c>
      <c r="V53" s="7">
        <v>4884.9287109400002</v>
      </c>
      <c r="X53" s="5">
        <v>1.2999999999999999E-2</v>
      </c>
      <c r="Z53" s="6">
        <v>11.215379090000001</v>
      </c>
      <c r="AB53" s="6">
        <v>21.08764648</v>
      </c>
      <c r="AD53" s="6">
        <v>26.325017209999999</v>
      </c>
      <c r="AF53" s="6">
        <v>35.001987219999997</v>
      </c>
      <c r="AH53" s="6">
        <v>38.672998550000003</v>
      </c>
      <c r="AJ53" s="6">
        <v>59.3</v>
      </c>
      <c r="AL53" s="6">
        <v>8.6999999999999993</v>
      </c>
    </row>
    <row r="54" spans="1:38" x14ac:dyDescent="0.15">
      <c r="A54" s="1" t="s">
        <v>78</v>
      </c>
      <c r="C54" s="4" t="s">
        <v>7</v>
      </c>
      <c r="E54" s="5">
        <v>0.12265247</v>
      </c>
      <c r="F54" s="5">
        <f>AVERAGE(M54,N54)</f>
        <v>1317334.821</v>
      </c>
      <c r="G54" s="6">
        <v>31.854337449999999</v>
      </c>
      <c r="H54" s="6">
        <v>23.382726309999999</v>
      </c>
      <c r="I54" s="6">
        <v>44.762942189999997</v>
      </c>
      <c r="J54" s="6">
        <v>21.9</v>
      </c>
      <c r="L54" s="6">
        <v>21.2</v>
      </c>
      <c r="M54" s="100">
        <v>1310152.392</v>
      </c>
      <c r="N54" s="100">
        <v>1324517.25</v>
      </c>
      <c r="P54" s="6">
        <v>27.907723189999999</v>
      </c>
      <c r="R54" s="6">
        <v>43.949294090000002</v>
      </c>
      <c r="T54" s="7">
        <v>369546.09375</v>
      </c>
      <c r="V54" s="7">
        <v>373734.6875</v>
      </c>
      <c r="X54" s="5">
        <v>1.4E-2</v>
      </c>
      <c r="Z54" s="6">
        <v>8.7730601400000001</v>
      </c>
      <c r="AB54" s="6">
        <v>19.265684490000002</v>
      </c>
      <c r="AD54" s="6">
        <v>31.854337449999999</v>
      </c>
      <c r="AF54" s="6">
        <v>23.382726309999999</v>
      </c>
      <c r="AH54" s="6">
        <v>44.762942189999997</v>
      </c>
      <c r="AJ54" s="6">
        <v>21.9</v>
      </c>
      <c r="AL54" s="6">
        <v>21.2</v>
      </c>
    </row>
    <row r="55" spans="1:38" x14ac:dyDescent="0.15">
      <c r="A55" s="1" t="s">
        <v>51</v>
      </c>
      <c r="C55" s="4" t="s">
        <v>52</v>
      </c>
      <c r="E55" s="5">
        <v>0.11167630000000001</v>
      </c>
      <c r="F55" s="5">
        <f>AVERAGE(M55,N55)</f>
        <v>4796.5290000000005</v>
      </c>
      <c r="G55" s="6">
        <v>23.40903282</v>
      </c>
      <c r="H55" s="6">
        <v>20.15032321</v>
      </c>
      <c r="I55" s="6">
        <v>56.440639500000003</v>
      </c>
      <c r="J55" s="6">
        <v>46.5</v>
      </c>
      <c r="L55" s="6">
        <v>37</v>
      </c>
      <c r="M55" s="100">
        <v>4736.9650000000001</v>
      </c>
      <c r="N55" s="100">
        <v>4856.0929999999998</v>
      </c>
      <c r="P55" s="6">
        <v>24.266834559999999</v>
      </c>
      <c r="R55" s="6">
        <v>46.0201323</v>
      </c>
      <c r="T55" s="7">
        <v>1212.2856445299999</v>
      </c>
      <c r="V55" s="7">
        <v>1276.61755371</v>
      </c>
      <c r="X55" s="5">
        <v>1.2999999999999999E-2</v>
      </c>
      <c r="Z55" s="6">
        <v>9.3790955799999995</v>
      </c>
      <c r="AB55" s="6">
        <v>21.305386720000001</v>
      </c>
      <c r="AD55" s="6">
        <v>23.40903282</v>
      </c>
      <c r="AF55" s="6">
        <v>20.15032321</v>
      </c>
      <c r="AH55" s="6">
        <v>56.440639500000003</v>
      </c>
      <c r="AJ55" s="6">
        <v>46.5</v>
      </c>
      <c r="AL55" s="6">
        <v>37</v>
      </c>
    </row>
    <row r="56" spans="1:38" x14ac:dyDescent="0.15">
      <c r="A56" s="1" t="s">
        <v>88</v>
      </c>
      <c r="C56" s="4" t="s">
        <v>89</v>
      </c>
      <c r="E56" s="5">
        <v>0.10833325000000001</v>
      </c>
      <c r="F56" s="5">
        <f>AVERAGE(M56,N56)</f>
        <v>6953.0309999999999</v>
      </c>
      <c r="G56" s="6">
        <v>21.49090022</v>
      </c>
      <c r="H56" s="6">
        <v>39.667212960000001</v>
      </c>
      <c r="I56" s="6">
        <v>38.841888310000002</v>
      </c>
      <c r="J56" s="6">
        <v>23.4</v>
      </c>
      <c r="L56" s="6">
        <v>22.7</v>
      </c>
      <c r="M56" s="100">
        <v>6953.0309999999999</v>
      </c>
      <c r="N56" s="100">
        <v>6953.0309999999999</v>
      </c>
      <c r="P56" s="6">
        <v>23.072345550000001</v>
      </c>
      <c r="R56" s="6">
        <v>46.953722829999997</v>
      </c>
      <c r="T56" s="7">
        <v>1582.3383789100001</v>
      </c>
      <c r="V56" s="7">
        <v>1582.3383789100001</v>
      </c>
      <c r="X56" s="5">
        <v>1.6E-2</v>
      </c>
      <c r="Z56" s="6">
        <v>9.5604844399999998</v>
      </c>
      <c r="AB56" s="6">
        <v>21.181386710000002</v>
      </c>
      <c r="AD56" s="6">
        <v>21.49090022</v>
      </c>
      <c r="AF56" s="6">
        <v>39.667212960000001</v>
      </c>
      <c r="AH56" s="6">
        <v>38.841888310000002</v>
      </c>
      <c r="AJ56" s="6">
        <v>23.4</v>
      </c>
      <c r="AL56" s="6">
        <v>22.7</v>
      </c>
    </row>
    <row r="57" spans="1:38" x14ac:dyDescent="0.15">
      <c r="A57" s="1" t="s">
        <v>27</v>
      </c>
      <c r="C57" s="4" t="s">
        <v>28</v>
      </c>
      <c r="E57" s="5">
        <v>9.3749390000000002E-2</v>
      </c>
      <c r="F57" s="5">
        <f>AVERAGE(M57,N57)</f>
        <v>9721.4570000000003</v>
      </c>
      <c r="G57" s="6">
        <v>21.627318859999999</v>
      </c>
      <c r="H57" s="6">
        <v>26.605504750000001</v>
      </c>
      <c r="I57" s="6">
        <v>51.767176390000003</v>
      </c>
      <c r="J57" s="6">
        <v>36.4</v>
      </c>
      <c r="L57" s="6">
        <v>5.8</v>
      </c>
      <c r="M57" s="100">
        <v>9721.4570000000003</v>
      </c>
      <c r="N57" s="100">
        <v>9721.4570000000003</v>
      </c>
      <c r="P57" s="6">
        <v>20.399002729999999</v>
      </c>
      <c r="R57" s="6">
        <v>45.957830549999997</v>
      </c>
      <c r="T57" s="7">
        <v>1958.27468361</v>
      </c>
      <c r="V57" s="7">
        <v>2254.4160156299999</v>
      </c>
      <c r="X57" s="5">
        <v>1.4E-2</v>
      </c>
      <c r="Z57" s="6">
        <v>7.0767462300000004</v>
      </c>
      <c r="AB57" s="6">
        <v>15.664720539999999</v>
      </c>
      <c r="AD57" s="6">
        <v>21.627318859999999</v>
      </c>
      <c r="AF57" s="6">
        <v>26.605504750000001</v>
      </c>
      <c r="AH57" s="6">
        <v>51.767176390000003</v>
      </c>
      <c r="AJ57" s="6">
        <v>36.4</v>
      </c>
      <c r="AL57" s="6">
        <v>5.8</v>
      </c>
    </row>
    <row r="58" spans="1:38" x14ac:dyDescent="0.15">
      <c r="A58" s="1" t="s">
        <v>127</v>
      </c>
      <c r="C58" s="4" t="s">
        <v>40</v>
      </c>
      <c r="E58" s="5">
        <v>9.1964879999999999E-2</v>
      </c>
      <c r="F58" s="5">
        <f>AVERAGE(M58,N58)</f>
        <v>195.727</v>
      </c>
      <c r="G58" s="6">
        <v>18.59253794</v>
      </c>
      <c r="H58" s="6">
        <v>37.357747549999999</v>
      </c>
      <c r="I58" s="6">
        <v>44.049710040000001</v>
      </c>
      <c r="J58" s="6">
        <v>66.2</v>
      </c>
      <c r="L58" s="6">
        <v>32.299999999999997</v>
      </c>
      <c r="M58" s="100">
        <v>195.727</v>
      </c>
      <c r="N58" s="100">
        <v>195.727</v>
      </c>
      <c r="P58" s="6">
        <v>22.061072289999998</v>
      </c>
      <c r="R58" s="6">
        <v>41.686496140000003</v>
      </c>
      <c r="T58" s="7">
        <v>42.19533157</v>
      </c>
      <c r="V58" s="7">
        <v>45.076725009999997</v>
      </c>
      <c r="X58" s="5">
        <v>8.0000000000000002E-3</v>
      </c>
      <c r="Z58" s="6">
        <v>4.3749146200000002</v>
      </c>
      <c r="AB58" s="6">
        <v>19.385327400000001</v>
      </c>
      <c r="AD58" s="6">
        <v>18.59253794</v>
      </c>
      <c r="AF58" s="6">
        <v>37.357747549999999</v>
      </c>
      <c r="AH58" s="6">
        <v>44.049710040000001</v>
      </c>
      <c r="AJ58" s="6">
        <v>66.2</v>
      </c>
      <c r="AL58" s="6">
        <v>32.299999999999997</v>
      </c>
    </row>
    <row r="59" spans="1:38" ht="15" x14ac:dyDescent="0.15">
      <c r="A59" s="1" t="s">
        <v>75</v>
      </c>
      <c r="C59" s="4" t="s">
        <v>76</v>
      </c>
      <c r="E59" s="5">
        <v>8.9526679999999997E-2</v>
      </c>
      <c r="F59" s="5">
        <f>AVERAGE(M59,N59)</f>
        <v>8560.6810000000005</v>
      </c>
      <c r="G59" s="6">
        <v>18.479353190000001</v>
      </c>
      <c r="H59" s="6">
        <v>33.041846749999998</v>
      </c>
      <c r="I59" s="6">
        <v>48.478800059999998</v>
      </c>
      <c r="J59" s="6">
        <v>61.9</v>
      </c>
      <c r="L59" s="6">
        <v>17.2</v>
      </c>
      <c r="M59" s="100">
        <v>8480.67</v>
      </c>
      <c r="N59" s="100">
        <v>8640.6919999999991</v>
      </c>
      <c r="O59" s="3" t="s">
        <v>77</v>
      </c>
      <c r="P59" s="6">
        <v>19.302743670000002</v>
      </c>
      <c r="Q59" s="3" t="s">
        <v>77</v>
      </c>
      <c r="R59" s="6">
        <v>46.380284430000003</v>
      </c>
      <c r="S59" s="3" t="s">
        <v>77</v>
      </c>
      <c r="T59" s="7">
        <v>1641.8231201200001</v>
      </c>
      <c r="U59" s="3" t="s">
        <v>77</v>
      </c>
      <c r="V59" s="7">
        <v>1788.41223145</v>
      </c>
      <c r="W59" s="3" t="s">
        <v>77</v>
      </c>
      <c r="X59" s="5">
        <v>1.2999999999999999E-2</v>
      </c>
      <c r="Y59" s="3" t="s">
        <v>77</v>
      </c>
      <c r="Z59" s="6">
        <v>6.5423369400000002</v>
      </c>
      <c r="AA59" s="3" t="s">
        <v>77</v>
      </c>
      <c r="AB59" s="6">
        <v>22.26267159</v>
      </c>
      <c r="AC59" s="3" t="s">
        <v>77</v>
      </c>
      <c r="AD59" s="6">
        <v>18.479353190000001</v>
      </c>
      <c r="AE59" s="3" t="s">
        <v>77</v>
      </c>
      <c r="AF59" s="6">
        <v>33.041846749999998</v>
      </c>
      <c r="AG59" s="3" t="s">
        <v>77</v>
      </c>
      <c r="AH59" s="6">
        <v>48.478800059999998</v>
      </c>
      <c r="AI59" s="3" t="s">
        <v>77</v>
      </c>
      <c r="AJ59" s="6">
        <v>61.9</v>
      </c>
      <c r="AL59" s="6">
        <v>17.2</v>
      </c>
    </row>
    <row r="60" spans="1:38" ht="15" x14ac:dyDescent="0.15">
      <c r="A60" s="1" t="s">
        <v>106</v>
      </c>
      <c r="C60" s="4" t="s">
        <v>107</v>
      </c>
      <c r="E60" s="5">
        <v>8.4816329999999995E-2</v>
      </c>
      <c r="F60" s="5">
        <f>AVERAGE(M60,N60)</f>
        <v>32781.86</v>
      </c>
      <c r="G60" s="6">
        <v>25.620234010000001</v>
      </c>
      <c r="H60" s="6">
        <v>42.078429460000002</v>
      </c>
      <c r="I60" s="6">
        <v>32.30133653</v>
      </c>
      <c r="J60" s="6">
        <v>4.8</v>
      </c>
      <c r="L60" s="6">
        <v>1</v>
      </c>
      <c r="M60" s="100">
        <v>32781.86</v>
      </c>
      <c r="N60" s="100">
        <v>32781.86</v>
      </c>
      <c r="O60" s="3" t="s">
        <v>26</v>
      </c>
      <c r="P60" s="6">
        <v>18.566420669999999</v>
      </c>
      <c r="Q60" s="3" t="s">
        <v>26</v>
      </c>
      <c r="R60" s="6">
        <v>45.68264782</v>
      </c>
      <c r="S60" s="3" t="s">
        <v>26</v>
      </c>
      <c r="T60" s="7">
        <v>6100.7075195300004</v>
      </c>
      <c r="U60" s="3" t="s">
        <v>26</v>
      </c>
      <c r="V60" s="7">
        <v>6635.5605468800004</v>
      </c>
      <c r="W60" s="3" t="s">
        <v>26</v>
      </c>
      <c r="X60" s="5">
        <v>1.7000000000000001E-2</v>
      </c>
      <c r="Y60" s="3" t="s">
        <v>26</v>
      </c>
      <c r="Z60" s="6">
        <v>6.4891152099999996</v>
      </c>
      <c r="AA60" s="3" t="s">
        <v>26</v>
      </c>
      <c r="AB60" s="6">
        <v>13.15150261</v>
      </c>
      <c r="AC60" s="3" t="s">
        <v>26</v>
      </c>
      <c r="AD60" s="6">
        <v>25.620234010000001</v>
      </c>
      <c r="AE60" s="3" t="s">
        <v>26</v>
      </c>
      <c r="AF60" s="6">
        <v>42.078429460000002</v>
      </c>
      <c r="AG60" s="3" t="s">
        <v>26</v>
      </c>
      <c r="AH60" s="6">
        <v>32.30133653</v>
      </c>
      <c r="AI60" s="3" t="s">
        <v>26</v>
      </c>
      <c r="AJ60" s="6">
        <v>4.8</v>
      </c>
      <c r="AL60" s="6">
        <v>1</v>
      </c>
    </row>
    <row r="61" spans="1:38" x14ac:dyDescent="0.15">
      <c r="A61" s="1" t="s">
        <v>63</v>
      </c>
      <c r="C61" s="4" t="s">
        <v>40</v>
      </c>
      <c r="E61" s="5">
        <v>8.1271319999999994E-2</v>
      </c>
      <c r="F61" s="5">
        <f>AVERAGE(M61,N61)</f>
        <v>1095.0219999999999</v>
      </c>
      <c r="G61" s="6">
        <v>29.278105499999999</v>
      </c>
      <c r="H61" s="6">
        <v>17.88565964</v>
      </c>
      <c r="I61" s="6">
        <v>52.836239339999999</v>
      </c>
      <c r="J61" s="6">
        <v>63</v>
      </c>
      <c r="L61" s="6">
        <v>42</v>
      </c>
      <c r="M61" s="100">
        <v>1095.0219999999999</v>
      </c>
      <c r="N61" s="100">
        <v>1095.0219999999999</v>
      </c>
      <c r="P61" s="6">
        <v>19.213774799999999</v>
      </c>
      <c r="R61" s="6">
        <v>42.298465970000002</v>
      </c>
      <c r="T61" s="7">
        <v>248.83703613</v>
      </c>
      <c r="V61" s="7">
        <v>262.70111084000001</v>
      </c>
      <c r="X61" s="5">
        <v>8.9999999999999993E-3</v>
      </c>
      <c r="Z61" s="6">
        <v>4.3568398799999999</v>
      </c>
      <c r="AB61" s="6">
        <v>20.85312605</v>
      </c>
      <c r="AD61" s="6">
        <v>29.278105499999999</v>
      </c>
      <c r="AF61" s="6">
        <v>17.88565964</v>
      </c>
      <c r="AH61" s="6">
        <v>52.836239339999999</v>
      </c>
      <c r="AJ61" s="6">
        <v>63</v>
      </c>
      <c r="AL61" s="6">
        <v>42</v>
      </c>
    </row>
    <row r="62" spans="1:38" x14ac:dyDescent="0.15">
      <c r="A62" s="1" t="s">
        <v>113</v>
      </c>
      <c r="C62" s="4" t="s">
        <v>76</v>
      </c>
      <c r="E62" s="5">
        <v>7.3502789999999998E-2</v>
      </c>
      <c r="F62" s="5">
        <f>AVERAGE(M62,N62)</f>
        <v>5942.7824999999993</v>
      </c>
      <c r="G62" s="6">
        <v>11.14221066</v>
      </c>
      <c r="H62" s="6">
        <v>36.456242199999998</v>
      </c>
      <c r="I62" s="6">
        <v>52.40154862</v>
      </c>
      <c r="J62" s="6">
        <v>24.9</v>
      </c>
      <c r="L62" s="6">
        <v>3.2</v>
      </c>
      <c r="M62" s="100">
        <v>5903.0349999999999</v>
      </c>
      <c r="N62" s="100">
        <v>5982.53</v>
      </c>
      <c r="P62" s="6">
        <v>16.263179480000002</v>
      </c>
      <c r="R62" s="6">
        <v>45.195829869999997</v>
      </c>
      <c r="T62" s="7">
        <v>955.80462646000001</v>
      </c>
      <c r="V62" s="7">
        <v>1011.1763916</v>
      </c>
      <c r="X62" s="5">
        <v>1.2999999999999999E-2</v>
      </c>
      <c r="Z62" s="6">
        <v>5.5140666700000001</v>
      </c>
      <c r="AB62" s="6">
        <v>13.190792500000001</v>
      </c>
      <c r="AD62" s="6">
        <v>11.14221066</v>
      </c>
      <c r="AF62" s="6">
        <v>36.456242199999998</v>
      </c>
      <c r="AH62" s="6">
        <v>52.40154862</v>
      </c>
      <c r="AJ62" s="6">
        <v>24.9</v>
      </c>
      <c r="AL62" s="6">
        <v>3.2</v>
      </c>
    </row>
    <row r="63" spans="1:38" x14ac:dyDescent="0.15">
      <c r="A63" s="1" t="s">
        <v>66</v>
      </c>
      <c r="C63" s="4" t="s">
        <v>50</v>
      </c>
      <c r="E63" s="5">
        <v>6.5788689999999997E-2</v>
      </c>
      <c r="F63" s="5">
        <f>AVERAGE(M63,N63)</f>
        <v>1749.6769999999999</v>
      </c>
      <c r="G63" s="6">
        <v>31.03218377</v>
      </c>
      <c r="H63" s="6">
        <v>22.206635769999998</v>
      </c>
      <c r="I63" s="6">
        <v>46.761184929999999</v>
      </c>
      <c r="J63" s="6">
        <v>33.4</v>
      </c>
      <c r="L63" s="6">
        <v>3.4</v>
      </c>
      <c r="M63" s="100">
        <v>1749.6769999999999</v>
      </c>
      <c r="N63" s="100">
        <v>1749.6769999999999</v>
      </c>
      <c r="P63" s="6">
        <v>14.848451320000001</v>
      </c>
      <c r="R63" s="6">
        <v>44.30676699</v>
      </c>
      <c r="T63" s="7">
        <v>260.86010742000002</v>
      </c>
      <c r="V63" s="7">
        <v>300.70147704999999</v>
      </c>
      <c r="X63" s="5">
        <v>1.2999999999999999E-2</v>
      </c>
      <c r="Z63" s="6">
        <v>4.6936307099999999</v>
      </c>
      <c r="AB63" s="6">
        <v>17.50426143</v>
      </c>
      <c r="AD63" s="6">
        <v>31.03218377</v>
      </c>
      <c r="AF63" s="6">
        <v>22.206635769999998</v>
      </c>
      <c r="AH63" s="6">
        <v>46.761184929999999</v>
      </c>
      <c r="AJ63" s="6">
        <v>33.4</v>
      </c>
      <c r="AL63" s="6">
        <v>3.4</v>
      </c>
    </row>
    <row r="64" spans="1:38" x14ac:dyDescent="0.15">
      <c r="A64" s="1" t="s">
        <v>122</v>
      </c>
      <c r="C64" s="4" t="s">
        <v>50</v>
      </c>
      <c r="E64" s="5">
        <v>5.2671419999999997E-2</v>
      </c>
      <c r="F64" s="5">
        <f>AVERAGE(M64,N64)</f>
        <v>29506.79</v>
      </c>
      <c r="G64" s="6">
        <v>20.28156817</v>
      </c>
      <c r="H64" s="6">
        <v>23.742681739999998</v>
      </c>
      <c r="I64" s="6">
        <v>55.975753070000003</v>
      </c>
      <c r="J64" s="6">
        <v>21.7</v>
      </c>
      <c r="L64" s="6">
        <v>3.4</v>
      </c>
      <c r="M64" s="100">
        <v>29506.79</v>
      </c>
      <c r="N64" s="100">
        <v>29506.79</v>
      </c>
      <c r="P64" s="6">
        <v>12.65982389</v>
      </c>
      <c r="R64" s="6">
        <v>41.605177519999998</v>
      </c>
      <c r="T64" s="7">
        <v>3818.0720214799999</v>
      </c>
      <c r="V64" s="7">
        <v>4072.09375</v>
      </c>
      <c r="X64" s="5">
        <v>8.9999999999999993E-3</v>
      </c>
      <c r="Z64" s="6">
        <v>2.8767729200000001</v>
      </c>
      <c r="AB64" s="6">
        <v>12.53337711</v>
      </c>
      <c r="AD64" s="6">
        <v>20.28156817</v>
      </c>
      <c r="AF64" s="6">
        <v>23.742681739999998</v>
      </c>
      <c r="AH64" s="6">
        <v>55.975753070000003</v>
      </c>
      <c r="AJ64" s="6">
        <v>21.7</v>
      </c>
      <c r="AL64" s="6">
        <v>3.4</v>
      </c>
    </row>
    <row r="65" spans="1:38" x14ac:dyDescent="0.15">
      <c r="A65" s="1" t="s">
        <v>103</v>
      </c>
      <c r="C65" s="4" t="s">
        <v>104</v>
      </c>
      <c r="E65" s="5">
        <v>4.2342280000000003E-2</v>
      </c>
      <c r="F65" s="5">
        <f>AVERAGE(M65,N65)</f>
        <v>2881.7829999999999</v>
      </c>
      <c r="G65" s="6">
        <v>24.010244010000001</v>
      </c>
      <c r="H65" s="6">
        <v>20.936360959999998</v>
      </c>
      <c r="I65" s="6">
        <v>55.053389070000001</v>
      </c>
      <c r="J65" s="6">
        <v>21.6</v>
      </c>
      <c r="L65" s="6">
        <v>0.6</v>
      </c>
      <c r="M65" s="100">
        <v>2881.7829999999999</v>
      </c>
      <c r="N65" s="100">
        <v>2881.7829999999999</v>
      </c>
      <c r="P65" s="6">
        <v>10.16207114</v>
      </c>
      <c r="R65" s="6">
        <v>41.666981579999998</v>
      </c>
      <c r="T65" s="7">
        <v>291.56069946000002</v>
      </c>
      <c r="V65" s="7">
        <v>312.54943847999999</v>
      </c>
      <c r="X65" s="5">
        <v>7.0000000000000001E-3</v>
      </c>
      <c r="Z65" s="6">
        <v>1.5775894699999999</v>
      </c>
      <c r="AB65" s="6">
        <v>19.15367097</v>
      </c>
      <c r="AD65" s="6">
        <v>24.010244010000001</v>
      </c>
      <c r="AF65" s="6">
        <v>20.936360959999998</v>
      </c>
      <c r="AH65" s="6">
        <v>55.053389070000001</v>
      </c>
      <c r="AJ65" s="6">
        <v>21.6</v>
      </c>
      <c r="AL65" s="6">
        <v>0.6</v>
      </c>
    </row>
    <row r="66" spans="1:38" ht="15" x14ac:dyDescent="0.15">
      <c r="A66" s="1" t="s">
        <v>134</v>
      </c>
      <c r="C66" s="4" t="s">
        <v>25</v>
      </c>
      <c r="E66" s="5">
        <v>4.0718879999999999E-2</v>
      </c>
      <c r="F66" s="5">
        <f>AVERAGE(M66,N66)</f>
        <v>529.12599999999998</v>
      </c>
      <c r="G66" s="6">
        <v>45.720592140000001</v>
      </c>
      <c r="H66" s="6">
        <v>25.509762760000001</v>
      </c>
      <c r="I66" s="6">
        <v>28.769645090000001</v>
      </c>
      <c r="J66" s="4"/>
      <c r="L66" s="4"/>
      <c r="M66" s="100">
        <v>529.12599999999998</v>
      </c>
      <c r="N66" s="100">
        <v>529.12599999999998</v>
      </c>
      <c r="O66" s="3" t="s">
        <v>20</v>
      </c>
      <c r="P66" s="6">
        <v>9.3831323100000006</v>
      </c>
      <c r="Q66" s="3" t="s">
        <v>20</v>
      </c>
      <c r="R66" s="6">
        <v>43.395829200000001</v>
      </c>
      <c r="S66" s="3" t="s">
        <v>20</v>
      </c>
      <c r="T66" s="7">
        <v>49.364944459999997</v>
      </c>
      <c r="U66" s="3" t="s">
        <v>20</v>
      </c>
      <c r="V66" s="7">
        <v>52.864753720000003</v>
      </c>
      <c r="W66" s="3" t="s">
        <v>20</v>
      </c>
      <c r="X66" s="5">
        <v>1.7999999999999999E-2</v>
      </c>
      <c r="Y66" s="3" t="s">
        <v>20</v>
      </c>
      <c r="Z66" s="6">
        <v>2.5114383500000002</v>
      </c>
      <c r="AA66" s="3" t="s">
        <v>20</v>
      </c>
      <c r="AB66" s="6">
        <v>4.4727660699999996</v>
      </c>
      <c r="AC66" s="3" t="s">
        <v>20</v>
      </c>
      <c r="AD66" s="6">
        <v>45.720592140000001</v>
      </c>
      <c r="AE66" s="3" t="s">
        <v>20</v>
      </c>
      <c r="AF66" s="6">
        <v>25.509762760000001</v>
      </c>
      <c r="AG66" s="3" t="s">
        <v>20</v>
      </c>
      <c r="AH66" s="6">
        <v>28.769645090000001</v>
      </c>
      <c r="AI66" s="3" t="s">
        <v>20</v>
      </c>
      <c r="AJ66" s="4"/>
      <c r="AL66" s="4"/>
    </row>
    <row r="67" spans="1:38" x14ac:dyDescent="0.15">
      <c r="A67" s="1" t="s">
        <v>80</v>
      </c>
      <c r="C67" s="4" t="s">
        <v>81</v>
      </c>
      <c r="E67" s="5">
        <v>3.2694319999999999E-2</v>
      </c>
      <c r="F67" s="5">
        <f>AVERAGE(M67,N67)</f>
        <v>38433.603999999999</v>
      </c>
      <c r="G67" s="6">
        <v>33.071994779999997</v>
      </c>
      <c r="H67" s="6">
        <v>60.923409460000002</v>
      </c>
      <c r="I67" s="6">
        <v>6.0045912899999996</v>
      </c>
      <c r="J67" s="6">
        <v>18.899999999999999</v>
      </c>
      <c r="L67" s="6">
        <v>2.5</v>
      </c>
      <c r="M67" s="100">
        <v>38433.603999999999</v>
      </c>
      <c r="N67" s="100">
        <v>38433.603999999999</v>
      </c>
      <c r="P67" s="6">
        <v>8.6354188599999997</v>
      </c>
      <c r="R67" s="6">
        <v>37.860727310000001</v>
      </c>
      <c r="T67" s="7">
        <v>3397.1525878900002</v>
      </c>
      <c r="V67" s="7">
        <v>3305.1735839799999</v>
      </c>
      <c r="X67" s="5">
        <v>5.0000000000000001E-3</v>
      </c>
      <c r="Z67" s="6">
        <v>1.31252659</v>
      </c>
      <c r="AB67" s="6">
        <v>5.2437316599999999</v>
      </c>
      <c r="AD67" s="6">
        <v>33.071994779999997</v>
      </c>
      <c r="AF67" s="6">
        <v>60.923409460000002</v>
      </c>
      <c r="AH67" s="6">
        <v>6.0045912899999996</v>
      </c>
      <c r="AJ67" s="6">
        <v>18.899999999999999</v>
      </c>
      <c r="AL67" s="6">
        <v>2.5</v>
      </c>
    </row>
    <row r="68" spans="1:38" x14ac:dyDescent="0.15">
      <c r="A68" s="1" t="s">
        <v>62</v>
      </c>
      <c r="C68" s="4" t="s">
        <v>40</v>
      </c>
      <c r="E68" s="5">
        <v>3.246251E-2</v>
      </c>
      <c r="F68" s="5">
        <f>AVERAGE(M68,N68)</f>
        <v>6295.1239999999998</v>
      </c>
      <c r="G68" s="6">
        <v>15.493796769999999</v>
      </c>
      <c r="H68" s="6">
        <v>43.3938086</v>
      </c>
      <c r="I68" s="6">
        <v>41.112393140000002</v>
      </c>
      <c r="J68" s="6">
        <v>29.2</v>
      </c>
      <c r="L68" s="6">
        <v>1.9</v>
      </c>
      <c r="M68" s="100">
        <v>6295.1239999999998</v>
      </c>
      <c r="N68" s="100">
        <v>6295.1239999999998</v>
      </c>
      <c r="P68" s="6">
        <v>7.8608855599999998</v>
      </c>
      <c r="R68" s="6">
        <v>41.296249629999998</v>
      </c>
      <c r="T68" s="7">
        <v>493.75708007999998</v>
      </c>
      <c r="V68" s="7">
        <v>501.35571289000001</v>
      </c>
      <c r="X68" s="5">
        <v>8.9999999999999993E-3</v>
      </c>
      <c r="Z68" s="6">
        <v>1.66463926</v>
      </c>
      <c r="AB68" s="6">
        <v>9.8907351499999994</v>
      </c>
      <c r="AD68" s="6">
        <v>15.493796769999999</v>
      </c>
      <c r="AF68" s="6">
        <v>43.3938086</v>
      </c>
      <c r="AH68" s="6">
        <v>41.112393140000002</v>
      </c>
      <c r="AJ68" s="6">
        <v>29.2</v>
      </c>
      <c r="AL68" s="6">
        <v>1.9</v>
      </c>
    </row>
    <row r="69" spans="1:38" x14ac:dyDescent="0.15">
      <c r="A69" s="1" t="s">
        <v>137</v>
      </c>
      <c r="C69" s="4" t="s">
        <v>124</v>
      </c>
      <c r="E69" s="5">
        <v>2.9005920000000001E-2</v>
      </c>
      <c r="F69" s="5">
        <f>AVERAGE(M69,N69)</f>
        <v>8880.27</v>
      </c>
      <c r="G69" s="6">
        <v>47.75847495</v>
      </c>
      <c r="H69" s="6">
        <v>26.465132830000002</v>
      </c>
      <c r="I69" s="6">
        <v>25.776392220000002</v>
      </c>
      <c r="J69" s="6">
        <v>31.3</v>
      </c>
      <c r="L69" s="6">
        <v>4.8</v>
      </c>
      <c r="M69" s="100">
        <v>8880.27</v>
      </c>
      <c r="N69" s="100">
        <v>8880.27</v>
      </c>
      <c r="P69" s="6">
        <v>7.4446059800000004</v>
      </c>
      <c r="R69" s="6">
        <v>38.962334390000002</v>
      </c>
      <c r="T69" s="7">
        <v>664.15881348000005</v>
      </c>
      <c r="V69" s="7">
        <v>664.15881348000005</v>
      </c>
      <c r="X69" s="5">
        <v>4.0000000000000001E-3</v>
      </c>
      <c r="Z69" s="6">
        <v>0.73162256999999997</v>
      </c>
      <c r="AB69" s="6">
        <v>20.0865075</v>
      </c>
      <c r="AD69" s="6">
        <v>47.75847495</v>
      </c>
      <c r="AF69" s="6">
        <v>26.465132830000002</v>
      </c>
      <c r="AH69" s="6">
        <v>25.776392220000002</v>
      </c>
      <c r="AJ69" s="6">
        <v>31.3</v>
      </c>
      <c r="AL69" s="6">
        <v>4.8</v>
      </c>
    </row>
    <row r="70" spans="1:38" ht="15" x14ac:dyDescent="0.15">
      <c r="A70" s="1" t="s">
        <v>135</v>
      </c>
      <c r="C70" s="4" t="s">
        <v>136</v>
      </c>
      <c r="E70" s="5">
        <v>2.8774330000000001E-2</v>
      </c>
      <c r="F70" s="5">
        <f>AVERAGE(M70,N70)</f>
        <v>21205.873</v>
      </c>
      <c r="G70" s="6">
        <v>40.73647261</v>
      </c>
      <c r="H70" s="6">
        <v>49.024218320000003</v>
      </c>
      <c r="I70" s="6">
        <v>10.23931503</v>
      </c>
      <c r="J70" s="6">
        <v>35.200000000000003</v>
      </c>
      <c r="L70" s="4"/>
      <c r="M70" s="100">
        <v>21205.873</v>
      </c>
      <c r="N70" s="100">
        <v>21205.873</v>
      </c>
      <c r="O70" s="3" t="s">
        <v>26</v>
      </c>
      <c r="P70" s="6">
        <v>7.3917642199999998</v>
      </c>
      <c r="Q70" s="3" t="s">
        <v>26</v>
      </c>
      <c r="R70" s="6">
        <v>38.9275521</v>
      </c>
      <c r="S70" s="3" t="s">
        <v>26</v>
      </c>
      <c r="T70" s="7">
        <v>1539.3269043</v>
      </c>
      <c r="U70" s="3" t="s">
        <v>26</v>
      </c>
      <c r="V70" s="7">
        <v>1350.4654541</v>
      </c>
      <c r="W70" s="3" t="s">
        <v>26</v>
      </c>
      <c r="X70" s="5">
        <v>6.0000000000000001E-3</v>
      </c>
      <c r="Y70" s="3" t="s">
        <v>26</v>
      </c>
      <c r="Z70" s="6">
        <v>1.2294572800000001</v>
      </c>
      <c r="AA70" s="3" t="s">
        <v>26</v>
      </c>
      <c r="AB70" s="6">
        <v>7.7484488499999999</v>
      </c>
      <c r="AC70" s="3" t="s">
        <v>26</v>
      </c>
      <c r="AD70" s="6">
        <v>40.73647261</v>
      </c>
      <c r="AE70" s="3" t="s">
        <v>26</v>
      </c>
      <c r="AF70" s="6">
        <v>49.024218320000003</v>
      </c>
      <c r="AG70" s="3" t="s">
        <v>26</v>
      </c>
      <c r="AH70" s="6">
        <v>10.23931503</v>
      </c>
      <c r="AI70" s="3" t="s">
        <v>26</v>
      </c>
      <c r="AJ70" s="6">
        <v>35.200000000000003</v>
      </c>
      <c r="AL70" s="4"/>
    </row>
    <row r="71" spans="1:38" ht="15" x14ac:dyDescent="0.15">
      <c r="A71" s="1" t="s">
        <v>79</v>
      </c>
      <c r="C71" s="4" t="s">
        <v>50</v>
      </c>
      <c r="E71" s="5">
        <v>2.8280420000000001E-2</v>
      </c>
      <c r="F71" s="5">
        <f>AVERAGE(M71,N71)</f>
        <v>248451.71400000001</v>
      </c>
      <c r="G71" s="6">
        <v>23.17677587</v>
      </c>
      <c r="H71" s="6">
        <v>30.040383340000002</v>
      </c>
      <c r="I71" s="6">
        <v>46.782845260000002</v>
      </c>
      <c r="J71" s="6">
        <v>10.6</v>
      </c>
      <c r="L71" s="6">
        <v>5.7</v>
      </c>
      <c r="M71" s="100">
        <v>248451.71400000001</v>
      </c>
      <c r="N71" s="100">
        <v>248451.71400000001</v>
      </c>
      <c r="O71" s="3" t="s">
        <v>5</v>
      </c>
      <c r="P71" s="6">
        <v>7.01231882</v>
      </c>
      <c r="Q71" s="3" t="s">
        <v>5</v>
      </c>
      <c r="R71" s="6">
        <v>40.329632160000003</v>
      </c>
      <c r="S71" s="3" t="s">
        <v>5</v>
      </c>
      <c r="T71" s="7">
        <v>17452.486328129999</v>
      </c>
      <c r="U71" s="3" t="s">
        <v>5</v>
      </c>
      <c r="V71" s="7">
        <v>18511.916015629999</v>
      </c>
      <c r="W71" s="3" t="s">
        <v>5</v>
      </c>
      <c r="X71" s="5">
        <v>8.9999999999999993E-3</v>
      </c>
      <c r="Y71" s="3" t="s">
        <v>5</v>
      </c>
      <c r="Z71" s="6">
        <v>1.1671674400000001</v>
      </c>
      <c r="AA71" s="3" t="s">
        <v>5</v>
      </c>
      <c r="AB71" s="6">
        <v>9.1397993300000007</v>
      </c>
      <c r="AC71" s="3" t="s">
        <v>5</v>
      </c>
      <c r="AD71" s="6">
        <v>23.17677587</v>
      </c>
      <c r="AE71" s="3" t="s">
        <v>5</v>
      </c>
      <c r="AF71" s="6">
        <v>30.040383340000002</v>
      </c>
      <c r="AG71" s="3" t="s">
        <v>5</v>
      </c>
      <c r="AH71" s="6">
        <v>46.782845260000002</v>
      </c>
      <c r="AI71" s="3" t="s">
        <v>5</v>
      </c>
      <c r="AJ71" s="6">
        <v>10.6</v>
      </c>
      <c r="AL71" s="6">
        <v>5.7</v>
      </c>
    </row>
    <row r="72" spans="1:38" x14ac:dyDescent="0.15">
      <c r="A72" s="1" t="s">
        <v>131</v>
      </c>
      <c r="C72" s="4" t="s">
        <v>65</v>
      </c>
      <c r="E72" s="5">
        <v>2.4890639999999999E-2</v>
      </c>
      <c r="F72" s="5">
        <f>AVERAGE(M72,N72)</f>
        <v>56207.648999999998</v>
      </c>
      <c r="G72" s="6">
        <v>39.464873079999997</v>
      </c>
      <c r="H72" s="6">
        <v>13.10580671</v>
      </c>
      <c r="I72" s="6">
        <v>47.429314259999998</v>
      </c>
      <c r="J72" s="6">
        <v>55.5</v>
      </c>
      <c r="L72" s="6">
        <v>18.899999999999999</v>
      </c>
      <c r="M72" s="100">
        <v>56207.648999999998</v>
      </c>
      <c r="N72" s="100">
        <v>56207.648999999998</v>
      </c>
      <c r="P72" s="6">
        <v>6.2568813600000004</v>
      </c>
      <c r="R72" s="6">
        <v>39.781227710000003</v>
      </c>
      <c r="T72" s="7">
        <v>3504.8217773400002</v>
      </c>
      <c r="V72" s="7">
        <v>3548.7250976599998</v>
      </c>
      <c r="X72" s="5">
        <v>5.0000000000000001E-3</v>
      </c>
      <c r="Z72" s="6">
        <v>0.94499429999999995</v>
      </c>
      <c r="AB72" s="6">
        <v>12.168812750000001</v>
      </c>
      <c r="AD72" s="6">
        <v>39.464873079999997</v>
      </c>
      <c r="AF72" s="6">
        <v>13.10580671</v>
      </c>
      <c r="AH72" s="6">
        <v>47.429314259999998</v>
      </c>
      <c r="AJ72" s="6">
        <v>55.5</v>
      </c>
      <c r="AL72" s="6">
        <v>18.899999999999999</v>
      </c>
    </row>
    <row r="73" spans="1:38" ht="15" x14ac:dyDescent="0.15">
      <c r="A73" s="1" t="s">
        <v>100</v>
      </c>
      <c r="C73" s="4" t="s">
        <v>101</v>
      </c>
      <c r="D73" s="3" t="s">
        <v>201</v>
      </c>
      <c r="E73" s="5">
        <v>2.4719999999999999E-2</v>
      </c>
      <c r="F73" s="5">
        <f>AVERAGE(M73,N73)</f>
        <v>123333.379</v>
      </c>
      <c r="G73" s="6">
        <v>67.033541200000002</v>
      </c>
      <c r="H73" s="6">
        <v>14.14533108</v>
      </c>
      <c r="I73" s="6">
        <v>18.821132179999999</v>
      </c>
      <c r="J73" s="6">
        <v>43.6</v>
      </c>
      <c r="L73" s="6">
        <v>2.5</v>
      </c>
      <c r="M73" s="100">
        <v>123333.379</v>
      </c>
      <c r="N73" s="100">
        <v>123333.379</v>
      </c>
      <c r="O73" s="3" t="s">
        <v>20</v>
      </c>
      <c r="P73" s="6">
        <v>6.3027821499999996</v>
      </c>
      <c r="Q73" s="3" t="s">
        <v>20</v>
      </c>
      <c r="R73" s="6">
        <v>39.220774169999999</v>
      </c>
      <c r="S73" s="3" t="s">
        <v>20</v>
      </c>
      <c r="T73" s="7">
        <v>8038.5947265599998</v>
      </c>
      <c r="U73" s="3" t="s">
        <v>20</v>
      </c>
      <c r="V73" s="7">
        <v>8140.8798828099998</v>
      </c>
      <c r="W73" s="3" t="s">
        <v>20</v>
      </c>
      <c r="X73" s="5">
        <v>8.0000000000000002E-3</v>
      </c>
      <c r="Y73" s="3" t="s">
        <v>20</v>
      </c>
      <c r="Z73" s="6">
        <v>1.0204114</v>
      </c>
      <c r="AA73" s="3" t="s">
        <v>20</v>
      </c>
      <c r="AB73" s="6">
        <v>4.7374203799999997</v>
      </c>
      <c r="AC73" s="3" t="s">
        <v>20</v>
      </c>
      <c r="AD73" s="6">
        <v>67.033541200000002</v>
      </c>
      <c r="AE73" s="3" t="s">
        <v>20</v>
      </c>
      <c r="AF73" s="6">
        <v>14.14533108</v>
      </c>
      <c r="AG73" s="3" t="s">
        <v>20</v>
      </c>
      <c r="AH73" s="6">
        <v>18.821132179999999</v>
      </c>
      <c r="AI73" s="3" t="s">
        <v>20</v>
      </c>
      <c r="AJ73" s="6">
        <v>43.6</v>
      </c>
      <c r="AL73" s="6">
        <v>2.5</v>
      </c>
    </row>
    <row r="74" spans="1:38" ht="15" x14ac:dyDescent="0.15">
      <c r="A74" s="1" t="s">
        <v>123</v>
      </c>
      <c r="C74" s="4" t="s">
        <v>124</v>
      </c>
      <c r="E74" s="5">
        <v>2.4249340000000001E-2</v>
      </c>
      <c r="F74" s="5">
        <f>AVERAGE(M74,N74)</f>
        <v>105172.921</v>
      </c>
      <c r="G74" s="6">
        <v>20.307098329999999</v>
      </c>
      <c r="H74" s="6">
        <v>31.021121140000002</v>
      </c>
      <c r="I74" s="6">
        <v>48.671779039999997</v>
      </c>
      <c r="J74" s="6">
        <v>21.6</v>
      </c>
      <c r="L74" s="6">
        <v>7.8</v>
      </c>
      <c r="M74" s="100">
        <v>105172.921</v>
      </c>
      <c r="N74" s="100">
        <v>105172.921</v>
      </c>
      <c r="O74" s="3" t="s">
        <v>5</v>
      </c>
      <c r="P74" s="6">
        <v>5.7959817300000003</v>
      </c>
      <c r="Q74" s="3" t="s">
        <v>5</v>
      </c>
      <c r="R74" s="6">
        <v>41.838195919999997</v>
      </c>
      <c r="S74" s="3" t="s">
        <v>5</v>
      </c>
      <c r="T74" s="7">
        <v>6081.0336914099998</v>
      </c>
      <c r="U74" s="3" t="s">
        <v>5</v>
      </c>
      <c r="V74" s="7">
        <v>6081.0336914099998</v>
      </c>
      <c r="W74" s="3" t="s">
        <v>5</v>
      </c>
      <c r="X74" s="5">
        <v>0.01</v>
      </c>
      <c r="Y74" s="3" t="s">
        <v>5</v>
      </c>
      <c r="Z74" s="6">
        <v>1.2747238400000001</v>
      </c>
      <c r="AA74" s="3" t="s">
        <v>5</v>
      </c>
      <c r="AB74" s="6">
        <v>7.2595946500000004</v>
      </c>
      <c r="AC74" s="3" t="s">
        <v>5</v>
      </c>
      <c r="AD74" s="6">
        <v>20.307098329999999</v>
      </c>
      <c r="AE74" s="3" t="s">
        <v>5</v>
      </c>
      <c r="AF74" s="6">
        <v>31.021121140000002</v>
      </c>
      <c r="AG74" s="3" t="s">
        <v>5</v>
      </c>
      <c r="AH74" s="6">
        <v>48.671779039999997</v>
      </c>
      <c r="AI74" s="3" t="s">
        <v>5</v>
      </c>
      <c r="AJ74" s="6">
        <v>21.6</v>
      </c>
      <c r="AL74" s="6">
        <v>7.8</v>
      </c>
    </row>
    <row r="75" spans="1:38" ht="15" x14ac:dyDescent="0.15">
      <c r="A75" s="1" t="s">
        <v>48</v>
      </c>
      <c r="C75" s="4" t="s">
        <v>7</v>
      </c>
      <c r="E75" s="5">
        <v>1.9657270000000001E-2</v>
      </c>
      <c r="F75" s="5">
        <f>AVERAGE(M75,N75)</f>
        <v>47847.857499999998</v>
      </c>
      <c r="G75" s="6">
        <v>11.994887139999999</v>
      </c>
      <c r="H75" s="6">
        <v>39.511516690000001</v>
      </c>
      <c r="I75" s="6">
        <v>48.493593930000003</v>
      </c>
      <c r="J75" s="6">
        <v>27</v>
      </c>
      <c r="L75" s="6">
        <v>3.9</v>
      </c>
      <c r="M75" s="100">
        <v>47520.667000000001</v>
      </c>
      <c r="N75" s="100">
        <v>48175.048000000003</v>
      </c>
      <c r="O75" s="3" t="s">
        <v>5</v>
      </c>
      <c r="P75" s="6">
        <v>4.8462502699999996</v>
      </c>
      <c r="Q75" s="3" t="s">
        <v>5</v>
      </c>
      <c r="R75" s="6">
        <v>40.561819079999999</v>
      </c>
      <c r="S75" s="3" t="s">
        <v>5</v>
      </c>
      <c r="T75" s="7">
        <v>2357.8664550799999</v>
      </c>
      <c r="U75" s="3" t="s">
        <v>5</v>
      </c>
      <c r="V75" s="7">
        <v>2377.8425293</v>
      </c>
      <c r="W75" s="3" t="s">
        <v>5</v>
      </c>
      <c r="X75" s="5">
        <v>8.9999999999999993E-3</v>
      </c>
      <c r="Y75" s="3" t="s">
        <v>5</v>
      </c>
      <c r="Z75" s="6">
        <v>0.82613146000000004</v>
      </c>
      <c r="AA75" s="3" t="s">
        <v>5</v>
      </c>
      <c r="AB75" s="6">
        <v>6.2302872499999999</v>
      </c>
      <c r="AC75" s="3" t="s">
        <v>5</v>
      </c>
      <c r="AD75" s="6">
        <v>11.994887139999999</v>
      </c>
      <c r="AE75" s="3" t="s">
        <v>5</v>
      </c>
      <c r="AF75" s="6">
        <v>39.511516690000001</v>
      </c>
      <c r="AG75" s="3" t="s">
        <v>5</v>
      </c>
      <c r="AH75" s="6">
        <v>48.493593930000003</v>
      </c>
      <c r="AI75" s="3" t="s">
        <v>5</v>
      </c>
      <c r="AJ75" s="6">
        <v>27</v>
      </c>
      <c r="AL75" s="6">
        <v>3.9</v>
      </c>
    </row>
    <row r="76" spans="1:38" ht="15" x14ac:dyDescent="0.15">
      <c r="A76" s="1" t="s">
        <v>60</v>
      </c>
      <c r="C76" s="4" t="s">
        <v>17</v>
      </c>
      <c r="E76" s="5">
        <v>1.9424960000000002E-2</v>
      </c>
      <c r="F76" s="5">
        <f>AVERAGE(M76,N76)</f>
        <v>90424.668000000005</v>
      </c>
      <c r="G76" s="6">
        <v>39.843049649999998</v>
      </c>
      <c r="H76" s="6">
        <v>53.180670739999996</v>
      </c>
      <c r="I76" s="6">
        <v>6.97628409</v>
      </c>
      <c r="J76" s="6">
        <v>27.8</v>
      </c>
      <c r="L76" s="6">
        <v>1.3</v>
      </c>
      <c r="M76" s="100">
        <v>90424.668000000005</v>
      </c>
      <c r="N76" s="100">
        <v>90424.668000000005</v>
      </c>
      <c r="O76" s="3" t="s">
        <v>61</v>
      </c>
      <c r="P76" s="6">
        <v>5.1644265699999998</v>
      </c>
      <c r="Q76" s="3" t="s">
        <v>61</v>
      </c>
      <c r="R76" s="6">
        <v>37.613007430000003</v>
      </c>
      <c r="S76" s="3" t="s">
        <v>61</v>
      </c>
      <c r="T76" s="7">
        <v>4741.5922851599998</v>
      </c>
      <c r="U76" s="3" t="s">
        <v>61</v>
      </c>
      <c r="V76" s="7">
        <v>5038.0605468800004</v>
      </c>
      <c r="W76" s="3" t="s">
        <v>61</v>
      </c>
      <c r="X76" s="5">
        <v>4.0000000000000001E-3</v>
      </c>
      <c r="Y76" s="3" t="s">
        <v>61</v>
      </c>
      <c r="Z76" s="6">
        <v>0.57906071000000003</v>
      </c>
      <c r="AA76" s="3" t="s">
        <v>61</v>
      </c>
      <c r="AB76" s="6">
        <v>6.0655087200000004</v>
      </c>
      <c r="AC76" s="3" t="s">
        <v>61</v>
      </c>
      <c r="AD76" s="6">
        <v>39.843049649999998</v>
      </c>
      <c r="AE76" s="3" t="s">
        <v>61</v>
      </c>
      <c r="AF76" s="6">
        <v>53.180670739999996</v>
      </c>
      <c r="AG76" s="3" t="s">
        <v>61</v>
      </c>
      <c r="AH76" s="6">
        <v>6.97628409</v>
      </c>
      <c r="AI76" s="3" t="s">
        <v>61</v>
      </c>
      <c r="AJ76" s="6">
        <v>27.8</v>
      </c>
      <c r="AL76" s="6">
        <v>1.3</v>
      </c>
    </row>
    <row r="77" spans="1:38" ht="15" x14ac:dyDescent="0.15">
      <c r="A77" s="1" t="s">
        <v>149</v>
      </c>
      <c r="C77" s="4" t="s">
        <v>245</v>
      </c>
      <c r="E77" s="5">
        <v>1.9334170000000001E-2</v>
      </c>
      <c r="F77" s="5">
        <f>AVERAGE(M77,N77)</f>
        <v>91233.2215</v>
      </c>
      <c r="G77" s="6">
        <v>15.220372380000001</v>
      </c>
      <c r="H77" s="6">
        <v>42.624530200000002</v>
      </c>
      <c r="I77" s="6">
        <v>42.155095930000002</v>
      </c>
      <c r="J77" s="6">
        <v>9.8000000000000007</v>
      </c>
      <c r="L77" s="6">
        <v>2</v>
      </c>
      <c r="M77" s="100">
        <v>90752.592999999993</v>
      </c>
      <c r="N77" s="100">
        <v>91713.85</v>
      </c>
      <c r="O77" s="3" t="s">
        <v>5</v>
      </c>
      <c r="P77" s="6">
        <v>4.8951778600000004</v>
      </c>
      <c r="Q77" s="3" t="s">
        <v>5</v>
      </c>
      <c r="R77" s="6">
        <v>39.496365189999999</v>
      </c>
      <c r="S77" s="3" t="s">
        <v>5</v>
      </c>
      <c r="T77" s="7">
        <v>4530.23828125</v>
      </c>
      <c r="U77" s="3" t="s">
        <v>5</v>
      </c>
      <c r="V77" s="7">
        <v>4676.8920898400002</v>
      </c>
      <c r="W77" s="3" t="s">
        <v>5</v>
      </c>
      <c r="X77" s="5">
        <v>0.01</v>
      </c>
      <c r="Y77" s="3" t="s">
        <v>5</v>
      </c>
      <c r="Z77" s="6">
        <v>0.72519131999999997</v>
      </c>
      <c r="AA77" s="3" t="s">
        <v>5</v>
      </c>
      <c r="AB77" s="6">
        <v>5.6199222799999999</v>
      </c>
      <c r="AC77" s="3" t="s">
        <v>5</v>
      </c>
      <c r="AD77" s="6">
        <v>15.220372380000001</v>
      </c>
      <c r="AE77" s="3" t="s">
        <v>5</v>
      </c>
      <c r="AF77" s="6">
        <v>42.624530200000002</v>
      </c>
      <c r="AG77" s="3" t="s">
        <v>5</v>
      </c>
      <c r="AH77" s="6">
        <v>42.155095930000002</v>
      </c>
      <c r="AI77" s="3" t="s">
        <v>5</v>
      </c>
      <c r="AJ77" s="6">
        <v>9.8000000000000007</v>
      </c>
      <c r="AL77" s="6">
        <v>2</v>
      </c>
    </row>
    <row r="78" spans="1:38" x14ac:dyDescent="0.15">
      <c r="A78" s="1" t="s">
        <v>121</v>
      </c>
      <c r="C78" s="4" t="s">
        <v>56</v>
      </c>
      <c r="E78" s="5">
        <v>1.884858E-2</v>
      </c>
      <c r="F78" s="5">
        <f>AVERAGE(M78,N78)</f>
        <v>6777.8779999999997</v>
      </c>
      <c r="G78" s="6">
        <v>14.271101359999999</v>
      </c>
      <c r="H78" s="6">
        <v>38.945424559999999</v>
      </c>
      <c r="I78" s="6">
        <v>46.783477070000004</v>
      </c>
      <c r="J78" s="6">
        <v>26.4</v>
      </c>
      <c r="L78" s="6">
        <v>1.2</v>
      </c>
      <c r="M78" s="100">
        <v>6777.8779999999997</v>
      </c>
      <c r="N78" s="100">
        <v>6777.8779999999997</v>
      </c>
      <c r="P78" s="6">
        <v>4.5007452399999996</v>
      </c>
      <c r="R78" s="6">
        <v>41.878798600000003</v>
      </c>
      <c r="T78" s="7">
        <v>302.68899535999998</v>
      </c>
      <c r="V78" s="7">
        <v>306.55911255000001</v>
      </c>
      <c r="X78" s="5">
        <v>1.2999999999999999E-2</v>
      </c>
      <c r="Z78" s="6">
        <v>0.97389528999999997</v>
      </c>
      <c r="AB78" s="6">
        <v>7.1814589199999999</v>
      </c>
      <c r="AD78" s="6">
        <v>14.271101359999999</v>
      </c>
      <c r="AF78" s="6">
        <v>38.945424559999999</v>
      </c>
      <c r="AH78" s="6">
        <v>46.783477070000004</v>
      </c>
      <c r="AJ78" s="6">
        <v>26.4</v>
      </c>
      <c r="AL78" s="6">
        <v>1.2</v>
      </c>
    </row>
    <row r="79" spans="1:38" ht="15" x14ac:dyDescent="0.15">
      <c r="A79" s="1" t="s">
        <v>82</v>
      </c>
      <c r="C79" s="4" t="s">
        <v>46</v>
      </c>
      <c r="E79" s="5">
        <v>1.8152870000000002E-2</v>
      </c>
      <c r="F79" s="5">
        <f>AVERAGE(M79,N79)</f>
        <v>2875.1370000000002</v>
      </c>
      <c r="G79" s="6">
        <v>42.091158030000003</v>
      </c>
      <c r="H79" s="6">
        <v>17.52432585</v>
      </c>
      <c r="I79" s="6">
        <v>40.384516120000001</v>
      </c>
      <c r="J79" s="6">
        <v>19.899999999999999</v>
      </c>
      <c r="L79" s="4"/>
      <c r="M79" s="100">
        <v>2875.1370000000002</v>
      </c>
      <c r="N79" s="100">
        <v>2875.1370000000002</v>
      </c>
      <c r="O79" s="3" t="s">
        <v>20</v>
      </c>
      <c r="P79" s="6">
        <v>4.68690433</v>
      </c>
      <c r="Q79" s="3" t="s">
        <v>20</v>
      </c>
      <c r="R79" s="6">
        <v>38.731038570000003</v>
      </c>
      <c r="S79" s="3" t="s">
        <v>20</v>
      </c>
      <c r="T79" s="7">
        <v>134.14328003</v>
      </c>
      <c r="U79" s="3" t="s">
        <v>20</v>
      </c>
      <c r="V79" s="7">
        <v>135.46554565</v>
      </c>
      <c r="W79" s="3" t="s">
        <v>20</v>
      </c>
      <c r="X79" s="5" t="s">
        <v>253</v>
      </c>
      <c r="Y79" s="3" t="s">
        <v>188</v>
      </c>
      <c r="Z79" s="6">
        <v>0.81172120000000003</v>
      </c>
      <c r="AA79" s="3" t="s">
        <v>20</v>
      </c>
      <c r="AB79" s="6">
        <v>6.4129263200000004</v>
      </c>
      <c r="AC79" s="3" t="s">
        <v>20</v>
      </c>
      <c r="AD79" s="6">
        <v>42.091158030000003</v>
      </c>
      <c r="AE79" s="3" t="s">
        <v>20</v>
      </c>
      <c r="AF79" s="6">
        <v>17.52432585</v>
      </c>
      <c r="AG79" s="3" t="s">
        <v>20</v>
      </c>
      <c r="AH79" s="6">
        <v>40.384516120000001</v>
      </c>
      <c r="AI79" s="3" t="s">
        <v>20</v>
      </c>
      <c r="AJ79" s="6">
        <v>19.899999999999999</v>
      </c>
      <c r="AL79" s="4"/>
    </row>
    <row r="80" spans="1:38" ht="15" x14ac:dyDescent="0.15">
      <c r="A80" s="1" t="s">
        <v>58</v>
      </c>
      <c r="C80" s="4" t="s">
        <v>59</v>
      </c>
      <c r="E80" s="5">
        <v>1.7952880000000001E-2</v>
      </c>
      <c r="F80" s="5">
        <f>AVERAGE(M80,N80)</f>
        <v>15829.6525</v>
      </c>
      <c r="G80" s="6">
        <v>40.830349920000003</v>
      </c>
      <c r="H80" s="6">
        <v>23.416498300000001</v>
      </c>
      <c r="I80" s="6">
        <v>35.75315475</v>
      </c>
      <c r="J80" s="6">
        <v>23.2</v>
      </c>
      <c r="L80" s="6">
        <v>3.2</v>
      </c>
      <c r="M80" s="100">
        <v>15707.473</v>
      </c>
      <c r="N80" s="100">
        <v>15951.832</v>
      </c>
      <c r="O80" s="3" t="s">
        <v>26</v>
      </c>
      <c r="P80" s="6">
        <v>4.4891718799999998</v>
      </c>
      <c r="Q80" s="3" t="s">
        <v>26</v>
      </c>
      <c r="R80" s="6">
        <v>39.9915278</v>
      </c>
      <c r="S80" s="3" t="s">
        <v>26</v>
      </c>
      <c r="T80" s="7">
        <v>713.91802978999999</v>
      </c>
      <c r="U80" s="3" t="s">
        <v>26</v>
      </c>
      <c r="V80" s="7">
        <v>746.31842041000004</v>
      </c>
      <c r="W80" s="3" t="s">
        <v>26</v>
      </c>
      <c r="X80" s="5">
        <v>7.0000000000000001E-3</v>
      </c>
      <c r="Y80" s="3" t="s">
        <v>26</v>
      </c>
      <c r="Z80" s="6">
        <v>0.82653584000000002</v>
      </c>
      <c r="AA80" s="3" t="s">
        <v>26</v>
      </c>
      <c r="AB80" s="6">
        <v>7.5487911700000003</v>
      </c>
      <c r="AC80" s="3" t="s">
        <v>26</v>
      </c>
      <c r="AD80" s="6">
        <v>40.830349920000003</v>
      </c>
      <c r="AE80" s="3" t="s">
        <v>26</v>
      </c>
      <c r="AF80" s="6">
        <v>23.416498300000001</v>
      </c>
      <c r="AG80" s="3" t="s">
        <v>26</v>
      </c>
      <c r="AH80" s="6">
        <v>35.75315475</v>
      </c>
      <c r="AI80" s="3" t="s">
        <v>26</v>
      </c>
      <c r="AJ80" s="6">
        <v>23.2</v>
      </c>
      <c r="AL80" s="6">
        <v>3.2</v>
      </c>
    </row>
    <row r="81" spans="1:38" x14ac:dyDescent="0.15">
      <c r="A81" s="1" t="s">
        <v>21</v>
      </c>
      <c r="C81" s="4" t="s">
        <v>22</v>
      </c>
      <c r="E81" s="5">
        <v>1.7108829999999998E-2</v>
      </c>
      <c r="F81" s="5">
        <f>AVERAGE(M81,N81)</f>
        <v>364.66250000000002</v>
      </c>
      <c r="G81" s="6">
        <v>39.498248699999998</v>
      </c>
      <c r="H81" s="6">
        <v>20.9413141</v>
      </c>
      <c r="I81" s="6">
        <v>39.560440180000001</v>
      </c>
      <c r="J81" s="4"/>
      <c r="L81" s="4"/>
      <c r="M81" s="100">
        <v>360.92599999999999</v>
      </c>
      <c r="N81" s="100">
        <v>368.399</v>
      </c>
      <c r="P81" s="6">
        <v>4.3035432699999996</v>
      </c>
      <c r="R81" s="6">
        <v>39.755219220000001</v>
      </c>
      <c r="T81" s="7">
        <v>15.79202461</v>
      </c>
      <c r="V81" s="7">
        <v>16.124559399999999</v>
      </c>
      <c r="X81" s="5">
        <v>7.0000000000000001E-3</v>
      </c>
      <c r="Z81" s="6">
        <v>0.63023954000000004</v>
      </c>
      <c r="AB81" s="6">
        <v>8.3647675800000005</v>
      </c>
      <c r="AD81" s="6">
        <v>39.498248699999998</v>
      </c>
      <c r="AF81" s="6">
        <v>20.9413141</v>
      </c>
      <c r="AH81" s="6">
        <v>39.560440180000001</v>
      </c>
      <c r="AJ81" s="4"/>
      <c r="AL81" s="4"/>
    </row>
    <row r="82" spans="1:38" ht="15" x14ac:dyDescent="0.15">
      <c r="A82" s="1" t="s">
        <v>31</v>
      </c>
      <c r="C82" s="4" t="s">
        <v>33</v>
      </c>
      <c r="D82" s="3" t="s">
        <v>32</v>
      </c>
      <c r="E82" s="5">
        <v>1.6346039999999999E-2</v>
      </c>
      <c r="F82" s="5">
        <f>AVERAGE(M82,N82)</f>
        <v>204471.75899999999</v>
      </c>
      <c r="G82" s="6">
        <v>49.761411549999998</v>
      </c>
      <c r="H82" s="6">
        <v>22.903750840000001</v>
      </c>
      <c r="I82" s="6">
        <v>27.334836129999999</v>
      </c>
      <c r="J82" s="6">
        <v>26.5</v>
      </c>
      <c r="L82" s="6">
        <v>4.8</v>
      </c>
      <c r="M82" s="100">
        <v>204471.75899999999</v>
      </c>
      <c r="N82" s="100">
        <v>204471.75899999999</v>
      </c>
      <c r="O82" s="3" t="s">
        <v>187</v>
      </c>
      <c r="P82" s="6">
        <v>3.8419268999999998</v>
      </c>
      <c r="Q82" s="3" t="s">
        <v>187</v>
      </c>
      <c r="R82" s="6">
        <v>42.546465990000002</v>
      </c>
      <c r="S82" s="3" t="s">
        <v>187</v>
      </c>
      <c r="T82" s="7">
        <v>7912.9135742199996</v>
      </c>
      <c r="U82" s="3" t="s">
        <v>187</v>
      </c>
      <c r="V82" s="7">
        <v>8040.7026367199996</v>
      </c>
      <c r="W82" s="3" t="s">
        <v>187</v>
      </c>
      <c r="X82" s="5">
        <v>8.0000000000000002E-3</v>
      </c>
      <c r="Y82" s="3" t="s">
        <v>187</v>
      </c>
      <c r="Z82" s="6">
        <v>0.93878359</v>
      </c>
      <c r="AA82" s="3" t="s">
        <v>187</v>
      </c>
      <c r="AB82" s="6">
        <v>6.2107954200000002</v>
      </c>
      <c r="AC82" s="3" t="s">
        <v>187</v>
      </c>
      <c r="AD82" s="6">
        <v>49.761411549999998</v>
      </c>
      <c r="AE82" s="3" t="s">
        <v>187</v>
      </c>
      <c r="AF82" s="6">
        <v>22.903750840000001</v>
      </c>
      <c r="AG82" s="3" t="s">
        <v>187</v>
      </c>
      <c r="AH82" s="6">
        <v>27.334836129999999</v>
      </c>
      <c r="AI82" s="3" t="s">
        <v>187</v>
      </c>
      <c r="AJ82" s="6">
        <v>26.5</v>
      </c>
      <c r="AL82" s="6">
        <v>4.8</v>
      </c>
    </row>
    <row r="83" spans="1:38" ht="15" x14ac:dyDescent="0.15">
      <c r="A83" s="1" t="s">
        <v>44</v>
      </c>
      <c r="C83" s="4" t="s">
        <v>46</v>
      </c>
      <c r="D83" s="3" t="s">
        <v>45</v>
      </c>
      <c r="E83" s="5">
        <v>1.5957510000000001E-2</v>
      </c>
      <c r="F83" s="5">
        <f>AVERAGE(M83,N83)</f>
        <v>1399453.966</v>
      </c>
      <c r="G83" s="6">
        <v>35.227936509999999</v>
      </c>
      <c r="H83" s="6">
        <v>39.227396249999998</v>
      </c>
      <c r="I83" s="6">
        <v>25.544673199999998</v>
      </c>
      <c r="J83" s="6">
        <v>3.1</v>
      </c>
      <c r="L83" s="6">
        <v>0.7</v>
      </c>
      <c r="M83" s="100">
        <v>1399453.966</v>
      </c>
      <c r="N83" s="100">
        <v>1399453.966</v>
      </c>
      <c r="O83" s="3" t="s">
        <v>47</v>
      </c>
      <c r="P83" s="6">
        <v>3.8621351100000001</v>
      </c>
      <c r="Q83" s="3" t="s">
        <v>47</v>
      </c>
      <c r="R83" s="6">
        <v>41.317850350000001</v>
      </c>
      <c r="S83" s="3" t="s">
        <v>47</v>
      </c>
      <c r="T83" s="7">
        <v>53687.94140625</v>
      </c>
      <c r="U83" s="3" t="s">
        <v>47</v>
      </c>
      <c r="V83" s="7">
        <v>54437.46484375</v>
      </c>
      <c r="W83" s="3" t="s">
        <v>47</v>
      </c>
      <c r="X83" s="5">
        <v>5.0000000000000001E-3</v>
      </c>
      <c r="Y83" s="3" t="s">
        <v>47</v>
      </c>
      <c r="Z83" s="6">
        <v>0.31879707000000002</v>
      </c>
      <c r="AA83" s="3" t="s">
        <v>47</v>
      </c>
      <c r="AB83" s="6">
        <v>17.140826579999999</v>
      </c>
      <c r="AC83" s="3" t="s">
        <v>47</v>
      </c>
      <c r="AD83" s="6">
        <v>35.227936509999999</v>
      </c>
      <c r="AE83" s="3" t="s">
        <v>47</v>
      </c>
      <c r="AF83" s="6">
        <v>39.227396249999998</v>
      </c>
      <c r="AG83" s="3" t="s">
        <v>47</v>
      </c>
      <c r="AH83" s="6">
        <v>25.544673199999998</v>
      </c>
      <c r="AI83" s="3" t="s">
        <v>47</v>
      </c>
      <c r="AJ83" s="6">
        <v>3.1</v>
      </c>
      <c r="AL83" s="6">
        <v>0.7</v>
      </c>
    </row>
    <row r="84" spans="1:38" ht="15" x14ac:dyDescent="0.15">
      <c r="A84" s="1" t="s">
        <v>57</v>
      </c>
      <c r="C84" s="4" t="s">
        <v>40</v>
      </c>
      <c r="E84" s="5">
        <v>1.510326E-2</v>
      </c>
      <c r="F84" s="5">
        <f>AVERAGE(M84,N84)</f>
        <v>10165.182000000001</v>
      </c>
      <c r="G84" s="6">
        <v>29.108262060000001</v>
      </c>
      <c r="H84" s="6">
        <v>35.846701260000003</v>
      </c>
      <c r="I84" s="6">
        <v>35.04503965</v>
      </c>
      <c r="J84" s="6">
        <v>30.5</v>
      </c>
      <c r="L84" s="6">
        <v>1.6</v>
      </c>
      <c r="M84" s="100">
        <v>10165.182000000001</v>
      </c>
      <c r="N84" s="100">
        <v>10165.182000000001</v>
      </c>
      <c r="O84" s="3" t="s">
        <v>5</v>
      </c>
      <c r="P84" s="6">
        <v>3.8800504099999999</v>
      </c>
      <c r="Q84" s="3" t="s">
        <v>5</v>
      </c>
      <c r="R84" s="6">
        <v>38.925430179999999</v>
      </c>
      <c r="S84" s="3" t="s">
        <v>5</v>
      </c>
      <c r="T84" s="7">
        <v>403.75198363999999</v>
      </c>
      <c r="U84" s="3" t="s">
        <v>5</v>
      </c>
      <c r="V84" s="7">
        <v>417.76495361000002</v>
      </c>
      <c r="W84" s="3" t="s">
        <v>5</v>
      </c>
      <c r="X84" s="5">
        <v>6.0000000000000001E-3</v>
      </c>
      <c r="Y84" s="3" t="s">
        <v>5</v>
      </c>
      <c r="Z84" s="6">
        <v>0.45304866999999999</v>
      </c>
      <c r="AA84" s="3" t="s">
        <v>5</v>
      </c>
      <c r="AB84" s="6">
        <v>5.1882725199999999</v>
      </c>
      <c r="AC84" s="3" t="s">
        <v>5</v>
      </c>
      <c r="AD84" s="6">
        <v>29.108262060000001</v>
      </c>
      <c r="AE84" s="3" t="s">
        <v>5</v>
      </c>
      <c r="AF84" s="6">
        <v>35.846701260000003</v>
      </c>
      <c r="AG84" s="3" t="s">
        <v>5</v>
      </c>
      <c r="AH84" s="6">
        <v>35.04503965</v>
      </c>
      <c r="AI84" s="3" t="s">
        <v>5</v>
      </c>
      <c r="AJ84" s="6">
        <v>30.5</v>
      </c>
      <c r="AL84" s="6">
        <v>1.6</v>
      </c>
    </row>
    <row r="85" spans="1:38" x14ac:dyDescent="0.15">
      <c r="A85" s="1" t="s">
        <v>73</v>
      </c>
      <c r="C85" s="4" t="s">
        <v>40</v>
      </c>
      <c r="E85" s="5">
        <v>1.407371E-2</v>
      </c>
      <c r="F85" s="5">
        <f>AVERAGE(M85,N85)</f>
        <v>763.37099999999998</v>
      </c>
      <c r="G85" s="6">
        <v>31.507581470000002</v>
      </c>
      <c r="H85" s="6">
        <v>18.68309975</v>
      </c>
      <c r="I85" s="6">
        <v>49.809321760000003</v>
      </c>
      <c r="J85" s="4"/>
      <c r="L85" s="4"/>
      <c r="M85" s="100">
        <v>763.37099999999998</v>
      </c>
      <c r="N85" s="100">
        <v>763.37099999999998</v>
      </c>
      <c r="P85" s="6">
        <v>3.3662345299999998</v>
      </c>
      <c r="R85" s="6">
        <v>41.808468099999999</v>
      </c>
      <c r="T85" s="7">
        <v>25.697599409999999</v>
      </c>
      <c r="V85" s="7">
        <v>26.18455887</v>
      </c>
      <c r="X85" s="5">
        <v>8.0000000000000002E-3</v>
      </c>
      <c r="Z85" s="6">
        <v>0.67653008999999997</v>
      </c>
      <c r="AB85" s="6">
        <v>5.84430695</v>
      </c>
      <c r="AD85" s="6">
        <v>31.507581470000002</v>
      </c>
      <c r="AF85" s="6">
        <v>18.68309975</v>
      </c>
      <c r="AH85" s="6">
        <v>49.809321760000003</v>
      </c>
      <c r="AJ85" s="4"/>
      <c r="AL85" s="4"/>
    </row>
    <row r="86" spans="1:38" ht="15" x14ac:dyDescent="0.15">
      <c r="A86" s="1" t="s">
        <v>117</v>
      </c>
      <c r="C86" s="4" t="s">
        <v>118</v>
      </c>
      <c r="E86" s="5">
        <v>9.5581299999999998E-3</v>
      </c>
      <c r="F86" s="5">
        <f>AVERAGE(M86,N86)</f>
        <v>2072.4839999999999</v>
      </c>
      <c r="G86" s="6">
        <v>62.493366000000002</v>
      </c>
      <c r="H86" s="6">
        <v>16.989260909999999</v>
      </c>
      <c r="I86" s="6">
        <v>20.517376070000001</v>
      </c>
      <c r="J86" s="6">
        <v>22.2</v>
      </c>
      <c r="L86" s="6">
        <v>5.2</v>
      </c>
      <c r="M86" s="100">
        <v>2072.4839999999999</v>
      </c>
      <c r="N86" s="100">
        <v>2072.4839999999999</v>
      </c>
      <c r="O86" s="3" t="s">
        <v>20</v>
      </c>
      <c r="P86" s="6">
        <v>2.5327704799999999</v>
      </c>
      <c r="Q86" s="3" t="s">
        <v>20</v>
      </c>
      <c r="R86" s="6">
        <v>37.737855320000001</v>
      </c>
      <c r="S86" s="3" t="s">
        <v>20</v>
      </c>
      <c r="T86" s="7">
        <v>52.488704679999998</v>
      </c>
      <c r="U86" s="3" t="s">
        <v>20</v>
      </c>
      <c r="V86" s="7">
        <v>52.761657710000001</v>
      </c>
      <c r="W86" s="3" t="s">
        <v>20</v>
      </c>
      <c r="X86" s="5">
        <v>7.0000000000000001E-3</v>
      </c>
      <c r="Y86" s="3" t="s">
        <v>20</v>
      </c>
      <c r="Z86" s="6">
        <v>0.24311948</v>
      </c>
      <c r="AA86" s="3" t="s">
        <v>20</v>
      </c>
      <c r="AB86" s="6">
        <v>2.85998266</v>
      </c>
      <c r="AC86" s="3" t="s">
        <v>20</v>
      </c>
      <c r="AD86" s="6">
        <v>62.493366000000002</v>
      </c>
      <c r="AE86" s="3" t="s">
        <v>20</v>
      </c>
      <c r="AF86" s="6">
        <v>16.989260909999999</v>
      </c>
      <c r="AG86" s="3" t="s">
        <v>20</v>
      </c>
      <c r="AH86" s="6">
        <v>20.517376070000001</v>
      </c>
      <c r="AI86" s="3" t="s">
        <v>20</v>
      </c>
      <c r="AJ86" s="6">
        <v>22.2</v>
      </c>
      <c r="AL86" s="6">
        <v>5.2</v>
      </c>
    </row>
    <row r="87" spans="1:38" ht="15" x14ac:dyDescent="0.15">
      <c r="A87" s="1" t="s">
        <v>18</v>
      </c>
      <c r="C87" s="4" t="s">
        <v>19</v>
      </c>
      <c r="E87" s="5">
        <v>8.5288599999999992E-3</v>
      </c>
      <c r="F87" s="5">
        <f>AVERAGE(M87,N87)</f>
        <v>283.69799999999998</v>
      </c>
      <c r="G87" s="6">
        <v>96.046960350000006</v>
      </c>
      <c r="H87" s="6">
        <v>0.66095720999999996</v>
      </c>
      <c r="I87" s="6">
        <v>3.2920867199999999</v>
      </c>
      <c r="J87" s="4"/>
      <c r="L87" s="4"/>
      <c r="M87" s="100">
        <v>283.69799999999998</v>
      </c>
      <c r="N87" s="100">
        <v>283.69799999999998</v>
      </c>
      <c r="O87" s="3" t="s">
        <v>20</v>
      </c>
      <c r="P87" s="6">
        <v>2.49133687</v>
      </c>
      <c r="Q87" s="3" t="s">
        <v>20</v>
      </c>
      <c r="R87" s="6">
        <v>34.234076739999999</v>
      </c>
      <c r="S87" s="3" t="s">
        <v>20</v>
      </c>
      <c r="T87" s="7">
        <v>7.0152306600000003</v>
      </c>
      <c r="U87" s="3" t="s">
        <v>20</v>
      </c>
      <c r="V87" s="7">
        <v>7.1182227100000004</v>
      </c>
      <c r="W87" s="3" t="s">
        <v>20</v>
      </c>
      <c r="X87" s="5" t="s">
        <v>253</v>
      </c>
      <c r="Y87" s="3" t="s">
        <v>188</v>
      </c>
      <c r="Z87" s="6">
        <v>0</v>
      </c>
      <c r="AA87" s="3" t="s">
        <v>20</v>
      </c>
      <c r="AB87" s="6">
        <v>0.49179536000000001</v>
      </c>
      <c r="AC87" s="3" t="s">
        <v>20</v>
      </c>
      <c r="AD87" s="6">
        <v>96.046960350000006</v>
      </c>
      <c r="AE87" s="3" t="s">
        <v>20</v>
      </c>
      <c r="AF87" s="6">
        <v>0.66095720999999996</v>
      </c>
      <c r="AG87" s="3" t="s">
        <v>20</v>
      </c>
      <c r="AH87" s="6">
        <v>3.2920867199999999</v>
      </c>
      <c r="AI87" s="3" t="s">
        <v>20</v>
      </c>
      <c r="AJ87" s="4"/>
      <c r="AL87" s="4"/>
    </row>
    <row r="88" spans="1:38" ht="15" x14ac:dyDescent="0.15">
      <c r="A88" s="1" t="s">
        <v>29</v>
      </c>
      <c r="C88" s="4" t="s">
        <v>30</v>
      </c>
      <c r="E88" s="5">
        <v>8.3075000000000006E-3</v>
      </c>
      <c r="F88" s="5">
        <f>AVERAGE(M88,N88)</f>
        <v>3633.0725000000002</v>
      </c>
      <c r="G88" s="6">
        <v>79.664903879999997</v>
      </c>
      <c r="H88" s="6">
        <v>7.2166539700000003</v>
      </c>
      <c r="I88" s="6">
        <v>13.118442890000001</v>
      </c>
      <c r="J88" s="6">
        <v>16.899999999999999</v>
      </c>
      <c r="L88" s="6">
        <v>0.1</v>
      </c>
      <c r="M88" s="100">
        <v>3661.1729999999998</v>
      </c>
      <c r="N88" s="100">
        <v>3604.9720000000002</v>
      </c>
      <c r="O88" s="3" t="s">
        <v>20</v>
      </c>
      <c r="P88" s="6">
        <v>2.19013356</v>
      </c>
      <c r="Q88" s="3" t="s">
        <v>20</v>
      </c>
      <c r="R88" s="6">
        <v>37.931460139999999</v>
      </c>
      <c r="S88" s="3" t="s">
        <v>20</v>
      </c>
      <c r="T88" s="7">
        <v>79.900451660000002</v>
      </c>
      <c r="U88" s="3" t="s">
        <v>20</v>
      </c>
      <c r="V88" s="7">
        <v>76.808357240000007</v>
      </c>
      <c r="W88" s="3" t="s">
        <v>20</v>
      </c>
      <c r="X88" s="5">
        <v>2E-3</v>
      </c>
      <c r="Y88" s="3" t="s">
        <v>20</v>
      </c>
      <c r="Z88" s="6">
        <v>6.2031610000000001E-2</v>
      </c>
      <c r="AA88" s="3" t="s">
        <v>20</v>
      </c>
      <c r="AB88" s="6">
        <v>4.0741875800000003</v>
      </c>
      <c r="AC88" s="3" t="s">
        <v>20</v>
      </c>
      <c r="AD88" s="6">
        <v>79.664903879999997</v>
      </c>
      <c r="AE88" s="3" t="s">
        <v>20</v>
      </c>
      <c r="AF88" s="6">
        <v>7.2166539700000003</v>
      </c>
      <c r="AG88" s="3" t="s">
        <v>20</v>
      </c>
      <c r="AH88" s="6">
        <v>13.118442890000001</v>
      </c>
      <c r="AI88" s="3" t="s">
        <v>20</v>
      </c>
      <c r="AJ88" s="6">
        <v>16.899999999999999</v>
      </c>
      <c r="AL88" s="6">
        <v>0.1</v>
      </c>
    </row>
    <row r="89" spans="1:38" x14ac:dyDescent="0.15">
      <c r="A89" s="1" t="s">
        <v>87</v>
      </c>
      <c r="C89" s="4" t="s">
        <v>40</v>
      </c>
      <c r="E89" s="5">
        <v>8.2779800000000008E-3</v>
      </c>
      <c r="F89" s="5">
        <f>AVERAGE(M89,N89)</f>
        <v>5844.5209999999997</v>
      </c>
      <c r="G89" s="6">
        <v>52.788233759999997</v>
      </c>
      <c r="H89" s="6">
        <v>12.954175469999999</v>
      </c>
      <c r="I89" s="6">
        <v>34.25759077</v>
      </c>
      <c r="J89" s="6">
        <v>25.6</v>
      </c>
      <c r="L89" s="6">
        <v>1.5</v>
      </c>
      <c r="M89" s="100">
        <v>5844.5209999999997</v>
      </c>
      <c r="N89" s="100">
        <v>5844.5209999999997</v>
      </c>
      <c r="P89" s="6">
        <v>2.2790295999999999</v>
      </c>
      <c r="R89" s="6">
        <v>36.322382089999998</v>
      </c>
      <c r="T89" s="7">
        <v>131.60406494</v>
      </c>
      <c r="V89" s="7">
        <v>137.77000426999999</v>
      </c>
      <c r="X89" s="5">
        <v>2E-3</v>
      </c>
      <c r="Z89" s="6">
        <v>3.710865E-2</v>
      </c>
      <c r="AB89" s="6">
        <v>8.3062350699999996</v>
      </c>
      <c r="AD89" s="6">
        <v>52.788233759999997</v>
      </c>
      <c r="AF89" s="6">
        <v>12.954175469999999</v>
      </c>
      <c r="AH89" s="6">
        <v>34.25759077</v>
      </c>
      <c r="AJ89" s="6">
        <v>25.6</v>
      </c>
      <c r="AL89" s="6">
        <v>1.5</v>
      </c>
    </row>
    <row r="90" spans="1:38" x14ac:dyDescent="0.15">
      <c r="A90" s="1" t="s">
        <v>12</v>
      </c>
      <c r="C90" s="4" t="s">
        <v>13</v>
      </c>
      <c r="E90" s="5">
        <v>8.1522599999999997E-3</v>
      </c>
      <c r="F90" s="5">
        <f>AVERAGE(M90,N90)</f>
        <v>37762.017</v>
      </c>
      <c r="G90" s="6">
        <v>29.949945209999999</v>
      </c>
      <c r="H90" s="6">
        <v>46.84208632</v>
      </c>
      <c r="I90" s="6">
        <v>23.207971449999999</v>
      </c>
      <c r="J90" s="6">
        <v>5.5</v>
      </c>
      <c r="L90" s="6">
        <v>0.5</v>
      </c>
      <c r="M90" s="100">
        <v>37383.898999999998</v>
      </c>
      <c r="N90" s="100">
        <v>38140.135000000002</v>
      </c>
      <c r="P90" s="6">
        <v>2.1007290099999998</v>
      </c>
      <c r="R90" s="6">
        <v>38.806799050000002</v>
      </c>
      <c r="T90" s="7">
        <v>805.38928223000005</v>
      </c>
      <c r="V90" s="7">
        <v>867.98217772999999</v>
      </c>
      <c r="X90" s="5">
        <v>6.0000000000000001E-3</v>
      </c>
      <c r="Z90" s="6">
        <v>0.27806451999999998</v>
      </c>
      <c r="AB90" s="6">
        <v>5.8367747799999998</v>
      </c>
      <c r="AD90" s="6">
        <v>29.949945209999999</v>
      </c>
      <c r="AF90" s="6">
        <v>46.84208632</v>
      </c>
      <c r="AH90" s="6">
        <v>23.207971449999999</v>
      </c>
      <c r="AJ90" s="6">
        <v>5.5</v>
      </c>
      <c r="AL90" s="6">
        <v>0.5</v>
      </c>
    </row>
    <row r="91" spans="1:38" x14ac:dyDescent="0.15">
      <c r="A91" s="1" t="s">
        <v>92</v>
      </c>
      <c r="C91" s="4" t="s">
        <v>93</v>
      </c>
      <c r="E91" s="5">
        <v>7.4090500000000004E-3</v>
      </c>
      <c r="F91" s="5">
        <f>AVERAGE(M91,N91)</f>
        <v>6362.0389999999998</v>
      </c>
      <c r="G91" s="6">
        <v>38.999497890000001</v>
      </c>
      <c r="H91" s="6">
        <v>48.601162430000002</v>
      </c>
      <c r="I91" s="6">
        <v>12.39934266</v>
      </c>
      <c r="J91" s="4"/>
      <c r="L91" s="4"/>
      <c r="M91" s="100">
        <v>6362.0389999999998</v>
      </c>
      <c r="N91" s="100">
        <v>6362.0389999999998</v>
      </c>
      <c r="P91" s="6">
        <v>1.9961427899999999</v>
      </c>
      <c r="R91" s="6">
        <v>37.11683154</v>
      </c>
      <c r="T91" s="7">
        <v>123.84284973</v>
      </c>
      <c r="V91" s="7">
        <v>127.2464447</v>
      </c>
      <c r="X91" s="5">
        <v>3.0000000000000001E-3</v>
      </c>
      <c r="Z91" s="6">
        <v>9.3019210000000005E-2</v>
      </c>
      <c r="AB91" s="6">
        <v>11.28873527</v>
      </c>
      <c r="AD91" s="6">
        <v>38.999497890000001</v>
      </c>
      <c r="AF91" s="6">
        <v>48.601162430000002</v>
      </c>
      <c r="AH91" s="6">
        <v>12.39934266</v>
      </c>
      <c r="AJ91" s="4"/>
      <c r="AL91" s="4"/>
    </row>
    <row r="92" spans="1:38" ht="15" x14ac:dyDescent="0.15">
      <c r="A92" s="1" t="s">
        <v>126</v>
      </c>
      <c r="C92" s="4" t="s">
        <v>19</v>
      </c>
      <c r="E92" s="5">
        <v>7.20186E-3</v>
      </c>
      <c r="F92" s="5">
        <f>AVERAGE(M92,N92)</f>
        <v>176.654</v>
      </c>
      <c r="G92" s="6">
        <v>69.475311039999994</v>
      </c>
      <c r="H92" s="6">
        <v>7.52609745</v>
      </c>
      <c r="I92" s="6">
        <v>22.99859524</v>
      </c>
      <c r="J92" s="6">
        <v>25</v>
      </c>
      <c r="L92" s="6">
        <v>4.7</v>
      </c>
      <c r="M92" s="100">
        <v>176.654</v>
      </c>
      <c r="N92" s="100">
        <v>176.654</v>
      </c>
      <c r="O92" s="3" t="s">
        <v>20</v>
      </c>
      <c r="P92" s="6">
        <v>1.92113109</v>
      </c>
      <c r="Q92" s="3" t="s">
        <v>20</v>
      </c>
      <c r="R92" s="6">
        <v>37.487614149999999</v>
      </c>
      <c r="S92" s="3" t="s">
        <v>20</v>
      </c>
      <c r="T92" s="7">
        <v>3.3588097100000001</v>
      </c>
      <c r="U92" s="3" t="s">
        <v>20</v>
      </c>
      <c r="V92" s="7">
        <v>3.4358274899999999</v>
      </c>
      <c r="W92" s="3" t="s">
        <v>20</v>
      </c>
      <c r="X92" s="5" t="s">
        <v>253</v>
      </c>
      <c r="Y92" s="3" t="s">
        <v>188</v>
      </c>
      <c r="Z92" s="6">
        <v>0</v>
      </c>
      <c r="AA92" s="3" t="s">
        <v>20</v>
      </c>
      <c r="AB92" s="6">
        <v>1.6434136800000001</v>
      </c>
      <c r="AC92" s="3" t="s">
        <v>20</v>
      </c>
      <c r="AD92" s="6">
        <v>69.475311039999994</v>
      </c>
      <c r="AE92" s="3" t="s">
        <v>20</v>
      </c>
      <c r="AF92" s="6">
        <v>7.52609745</v>
      </c>
      <c r="AG92" s="3" t="s">
        <v>20</v>
      </c>
      <c r="AH92" s="6">
        <v>22.99859524</v>
      </c>
      <c r="AI92" s="3" t="s">
        <v>20</v>
      </c>
      <c r="AJ92" s="6">
        <v>25</v>
      </c>
      <c r="AL92" s="6">
        <v>4.7</v>
      </c>
    </row>
    <row r="93" spans="1:38" x14ac:dyDescent="0.15">
      <c r="A93" s="1" t="s">
        <v>143</v>
      </c>
      <c r="C93" s="4" t="s">
        <v>30</v>
      </c>
      <c r="E93" s="5">
        <v>5.25341E-3</v>
      </c>
      <c r="F93" s="5">
        <f>AVERAGE(M93,N93)</f>
        <v>10688.558499999999</v>
      </c>
      <c r="G93" s="6">
        <v>25.715211029999999</v>
      </c>
      <c r="H93" s="6">
        <v>50.225269789999999</v>
      </c>
      <c r="I93" s="6">
        <v>24.059513209999999</v>
      </c>
      <c r="J93" s="6">
        <v>15.2</v>
      </c>
      <c r="L93" s="6">
        <v>0.3</v>
      </c>
      <c r="M93" s="100">
        <v>10635.245000000001</v>
      </c>
      <c r="N93" s="100">
        <v>10741.871999999999</v>
      </c>
      <c r="P93" s="6">
        <v>1.3236835600000001</v>
      </c>
      <c r="R93" s="6">
        <v>39.687815309999998</v>
      </c>
      <c r="T93" s="7">
        <v>144.1050415</v>
      </c>
      <c r="V93" s="7">
        <v>152.64886475</v>
      </c>
      <c r="X93" s="5">
        <v>6.0000000000000001E-3</v>
      </c>
      <c r="Z93" s="6">
        <v>0.18516730000000001</v>
      </c>
      <c r="AB93" s="6">
        <v>3.74682732</v>
      </c>
      <c r="AD93" s="6">
        <v>25.715211029999999</v>
      </c>
      <c r="AF93" s="6">
        <v>50.225269789999999</v>
      </c>
      <c r="AH93" s="6">
        <v>24.059513209999999</v>
      </c>
      <c r="AJ93" s="6">
        <v>15.2</v>
      </c>
      <c r="AL93" s="6">
        <v>0.3</v>
      </c>
    </row>
    <row r="94" spans="1:38" x14ac:dyDescent="0.15">
      <c r="A94" s="1" t="s">
        <v>120</v>
      </c>
      <c r="C94" s="4" t="s">
        <v>40</v>
      </c>
      <c r="E94" s="5">
        <v>3.5861700000000001E-3</v>
      </c>
      <c r="F94" s="5">
        <f>AVERAGE(M94,N94)</f>
        <v>4428.634</v>
      </c>
      <c r="G94" s="6">
        <v>53.2684803</v>
      </c>
      <c r="H94" s="6">
        <v>32.786658410000001</v>
      </c>
      <c r="I94" s="6">
        <v>13.944862779999999</v>
      </c>
      <c r="J94" s="6">
        <v>29.2</v>
      </c>
      <c r="L94" s="6">
        <v>1</v>
      </c>
      <c r="M94" s="100">
        <v>4428.634</v>
      </c>
      <c r="N94" s="100">
        <v>4428.634</v>
      </c>
      <c r="P94" s="6">
        <v>0.95522478</v>
      </c>
      <c r="R94" s="6">
        <v>37.542667979999997</v>
      </c>
      <c r="T94" s="7">
        <v>43.342605589999998</v>
      </c>
      <c r="V94" s="7">
        <v>47.003974909999997</v>
      </c>
      <c r="X94" s="5">
        <v>3.0000000000000001E-3</v>
      </c>
      <c r="Z94" s="6">
        <v>7.0715819999999999E-2</v>
      </c>
      <c r="AB94" s="6">
        <v>5.3844712699999997</v>
      </c>
      <c r="AD94" s="6">
        <v>53.2684803</v>
      </c>
      <c r="AF94" s="6">
        <v>32.786658410000001</v>
      </c>
      <c r="AH94" s="6">
        <v>13.944862779999999</v>
      </c>
      <c r="AJ94" s="6">
        <v>29.2</v>
      </c>
      <c r="AL94" s="6">
        <v>1</v>
      </c>
    </row>
    <row r="95" spans="1:38" ht="15" x14ac:dyDescent="0.15">
      <c r="A95" s="1" t="s">
        <v>102</v>
      </c>
      <c r="C95" s="4" t="s">
        <v>19</v>
      </c>
      <c r="E95" s="5">
        <v>3.5339099999999999E-3</v>
      </c>
      <c r="F95" s="5">
        <f>AVERAGE(M95,N95)</f>
        <v>4075.8040000000001</v>
      </c>
      <c r="G95" s="6">
        <v>9.1834820799999992</v>
      </c>
      <c r="H95" s="6">
        <v>42.38091111</v>
      </c>
      <c r="I95" s="6">
        <v>48.43560755</v>
      </c>
      <c r="J95" s="6">
        <v>9.6</v>
      </c>
      <c r="L95" s="6">
        <v>0.1</v>
      </c>
      <c r="M95" s="100">
        <v>4075.8040000000001</v>
      </c>
      <c r="N95" s="100">
        <v>4075.8040000000001</v>
      </c>
      <c r="P95" s="6">
        <v>0.94363317000000002</v>
      </c>
      <c r="R95" s="6">
        <v>37.44998872</v>
      </c>
      <c r="T95" s="7">
        <v>38.440811160000003</v>
      </c>
      <c r="V95" s="7">
        <v>38.228580469999997</v>
      </c>
      <c r="X95" s="5" t="s">
        <v>253</v>
      </c>
      <c r="Y95" s="3" t="s">
        <v>11</v>
      </c>
      <c r="Z95" s="6">
        <v>6.3273839999999998E-2</v>
      </c>
      <c r="AB95" s="6">
        <v>3.69973332</v>
      </c>
      <c r="AD95" s="6">
        <v>9.1834820799999992</v>
      </c>
      <c r="AF95" s="6">
        <v>42.38091111</v>
      </c>
      <c r="AH95" s="6">
        <v>48.43560755</v>
      </c>
      <c r="AJ95" s="6">
        <v>9.6</v>
      </c>
      <c r="AL95" s="6">
        <v>0.1</v>
      </c>
    </row>
    <row r="96" spans="1:38" ht="15" x14ac:dyDescent="0.15">
      <c r="A96" s="1" t="s">
        <v>139</v>
      </c>
      <c r="C96" s="4" t="s">
        <v>22</v>
      </c>
      <c r="E96" s="5">
        <v>3.0710400000000001E-3</v>
      </c>
      <c r="F96" s="5">
        <f>AVERAGE(M96,N96)</f>
        <v>68842.915999999997</v>
      </c>
      <c r="G96" s="6">
        <v>35.019946099999999</v>
      </c>
      <c r="H96" s="6">
        <v>47.405788299999998</v>
      </c>
      <c r="I96" s="6">
        <v>17.574264110000001</v>
      </c>
      <c r="J96" s="6">
        <v>8.6</v>
      </c>
      <c r="L96" s="6">
        <v>0</v>
      </c>
      <c r="M96" s="100">
        <v>68714.519</v>
      </c>
      <c r="N96" s="100">
        <v>68971.312999999995</v>
      </c>
      <c r="O96" s="3" t="s">
        <v>26</v>
      </c>
      <c r="P96" s="6">
        <v>0.78543229000000003</v>
      </c>
      <c r="Q96" s="3" t="s">
        <v>26</v>
      </c>
      <c r="R96" s="6">
        <v>39.099967479999997</v>
      </c>
      <c r="S96" s="3" t="s">
        <v>26</v>
      </c>
      <c r="T96" s="7">
        <v>540.87628173999997</v>
      </c>
      <c r="U96" s="3" t="s">
        <v>26</v>
      </c>
      <c r="V96" s="7">
        <v>542.24291991999996</v>
      </c>
      <c r="W96" s="3" t="s">
        <v>26</v>
      </c>
      <c r="X96" s="5">
        <v>7.0000000000000001E-3</v>
      </c>
      <c r="Y96" s="3" t="s">
        <v>26</v>
      </c>
      <c r="Z96" s="6">
        <v>0.13173465000000001</v>
      </c>
      <c r="AA96" s="3" t="s">
        <v>26</v>
      </c>
      <c r="AB96" s="6">
        <v>7.1758985500000003</v>
      </c>
      <c r="AC96" s="3" t="s">
        <v>26</v>
      </c>
      <c r="AD96" s="6">
        <v>35.019946099999999</v>
      </c>
      <c r="AE96" s="3" t="s">
        <v>26</v>
      </c>
      <c r="AF96" s="6">
        <v>47.405788299999998</v>
      </c>
      <c r="AG96" s="3" t="s">
        <v>26</v>
      </c>
      <c r="AH96" s="6">
        <v>17.574264110000001</v>
      </c>
      <c r="AI96" s="3" t="s">
        <v>26</v>
      </c>
      <c r="AJ96" s="6">
        <v>8.6</v>
      </c>
      <c r="AL96" s="6">
        <v>0</v>
      </c>
    </row>
    <row r="97" spans="1:38" ht="15" x14ac:dyDescent="0.15">
      <c r="A97" s="1" t="s">
        <v>9</v>
      </c>
      <c r="C97" s="4" t="s">
        <v>10</v>
      </c>
      <c r="E97" s="5">
        <v>2.7478799999999999E-3</v>
      </c>
      <c r="F97" s="5">
        <f>AVERAGE(M97,N97)</f>
        <v>2883.4520000000002</v>
      </c>
      <c r="G97" s="6">
        <v>28.259980680000002</v>
      </c>
      <c r="H97" s="6">
        <v>55.054616930000002</v>
      </c>
      <c r="I97" s="6">
        <v>16.685400900000001</v>
      </c>
      <c r="J97" s="6">
        <v>14.3</v>
      </c>
      <c r="L97" s="6">
        <v>1.1000000000000001</v>
      </c>
      <c r="M97" s="100">
        <v>2884.1689999999999</v>
      </c>
      <c r="N97" s="100">
        <v>2882.7350000000001</v>
      </c>
      <c r="P97" s="6">
        <v>0.70356131</v>
      </c>
      <c r="R97" s="6">
        <v>39.056706429999998</v>
      </c>
      <c r="T97" s="7">
        <v>20.645042419999999</v>
      </c>
      <c r="V97" s="7">
        <v>20.615661620000001</v>
      </c>
      <c r="X97" s="5" t="s">
        <v>253</v>
      </c>
      <c r="Y97" s="3" t="s">
        <v>11</v>
      </c>
      <c r="Z97" s="6">
        <v>6.7062040000000003E-2</v>
      </c>
      <c r="AB97" s="6">
        <v>5.0403203799999998</v>
      </c>
      <c r="AD97" s="6">
        <v>28.259980680000002</v>
      </c>
      <c r="AF97" s="6">
        <v>55.054616930000002</v>
      </c>
      <c r="AH97" s="6">
        <v>16.685400900000001</v>
      </c>
      <c r="AJ97" s="6">
        <v>14.3</v>
      </c>
      <c r="AL97" s="6">
        <v>1.1000000000000001</v>
      </c>
    </row>
    <row r="98" spans="1:38" ht="15" x14ac:dyDescent="0.15">
      <c r="A98" s="1" t="s">
        <v>97</v>
      </c>
      <c r="C98" s="4" t="s">
        <v>37</v>
      </c>
      <c r="E98" s="5">
        <v>2.65409E-3</v>
      </c>
      <c r="F98" s="5">
        <f>AVERAGE(M98,N98)</f>
        <v>485.95150000000001</v>
      </c>
      <c r="G98" s="6">
        <v>80.694878099999997</v>
      </c>
      <c r="H98" s="6">
        <v>15.13147652</v>
      </c>
      <c r="I98" s="6">
        <v>4.1736435099999998</v>
      </c>
      <c r="J98" s="6">
        <v>8.1999999999999993</v>
      </c>
      <c r="L98" s="6">
        <v>7.3</v>
      </c>
      <c r="M98" s="100">
        <v>475.505</v>
      </c>
      <c r="N98" s="100">
        <v>496.39800000000002</v>
      </c>
      <c r="P98" s="6">
        <v>0.77198902000000003</v>
      </c>
      <c r="R98" s="6">
        <v>34.37994123</v>
      </c>
      <c r="T98" s="7">
        <v>3.3684196499999999</v>
      </c>
      <c r="V98" s="7">
        <v>3.3684196499999999</v>
      </c>
      <c r="X98" s="5" t="s">
        <v>253</v>
      </c>
      <c r="Y98" s="3" t="s">
        <v>11</v>
      </c>
      <c r="Z98" s="6">
        <v>0</v>
      </c>
      <c r="AB98" s="6">
        <v>4.8432957400000003</v>
      </c>
      <c r="AD98" s="6">
        <v>80.694878099999997</v>
      </c>
      <c r="AF98" s="6">
        <v>15.13147652</v>
      </c>
      <c r="AH98" s="6">
        <v>4.1736435099999998</v>
      </c>
      <c r="AJ98" s="6">
        <v>8.1999999999999993</v>
      </c>
      <c r="AL98" s="6">
        <v>7.3</v>
      </c>
    </row>
    <row r="99" spans="1:38" ht="15" x14ac:dyDescent="0.15">
      <c r="A99" s="1" t="s">
        <v>142</v>
      </c>
      <c r="C99" s="4" t="s">
        <v>118</v>
      </c>
      <c r="E99" s="5">
        <v>2.4179200000000001E-3</v>
      </c>
      <c r="F99" s="5">
        <f>AVERAGE(M99,N99)</f>
        <v>1336.18</v>
      </c>
      <c r="G99" s="6">
        <v>45.490643380000002</v>
      </c>
      <c r="H99" s="6">
        <v>34.025755519999997</v>
      </c>
      <c r="I99" s="6">
        <v>20.483601090000001</v>
      </c>
      <c r="J99" s="4"/>
      <c r="L99" s="4"/>
      <c r="M99" s="100">
        <v>1336.18</v>
      </c>
      <c r="N99" s="100">
        <v>1336.18</v>
      </c>
      <c r="O99" s="3" t="s">
        <v>26</v>
      </c>
      <c r="P99" s="6">
        <v>0.63656066</v>
      </c>
      <c r="Q99" s="3" t="s">
        <v>26</v>
      </c>
      <c r="R99" s="6">
        <v>37.984198329999998</v>
      </c>
      <c r="S99" s="3" t="s">
        <v>26</v>
      </c>
      <c r="T99" s="7">
        <v>8.4967346199999998</v>
      </c>
      <c r="U99" s="3" t="s">
        <v>26</v>
      </c>
      <c r="V99" s="7">
        <v>8.7153110500000004</v>
      </c>
      <c r="W99" s="3" t="s">
        <v>26</v>
      </c>
      <c r="X99" s="5" t="s">
        <v>253</v>
      </c>
      <c r="Y99" s="3" t="s">
        <v>189</v>
      </c>
      <c r="Z99" s="6">
        <v>9.9323400000000006E-2</v>
      </c>
      <c r="AA99" s="3" t="s">
        <v>26</v>
      </c>
      <c r="AB99" s="6">
        <v>3.68144363</v>
      </c>
      <c r="AC99" s="3" t="s">
        <v>26</v>
      </c>
      <c r="AD99" s="6">
        <v>45.490643380000002</v>
      </c>
      <c r="AE99" s="3" t="s">
        <v>26</v>
      </c>
      <c r="AF99" s="6">
        <v>34.025755519999997</v>
      </c>
      <c r="AG99" s="3" t="s">
        <v>26</v>
      </c>
      <c r="AH99" s="6">
        <v>20.483601090000001</v>
      </c>
      <c r="AI99" s="3" t="s">
        <v>26</v>
      </c>
      <c r="AJ99" s="4"/>
      <c r="AL99" s="4"/>
    </row>
    <row r="100" spans="1:38" ht="15" x14ac:dyDescent="0.15">
      <c r="A100" s="1" t="s">
        <v>105</v>
      </c>
      <c r="C100" s="4" t="s">
        <v>104</v>
      </c>
      <c r="E100" s="5">
        <v>1.74851E-3</v>
      </c>
      <c r="F100" s="5">
        <f>AVERAGE(M100,N100)</f>
        <v>626.34199999999998</v>
      </c>
      <c r="G100" s="6">
        <v>24.374392629999999</v>
      </c>
      <c r="H100" s="6">
        <v>45.95422447</v>
      </c>
      <c r="I100" s="6">
        <v>29.671385879999999</v>
      </c>
      <c r="J100" s="6">
        <v>24</v>
      </c>
      <c r="L100" s="6">
        <v>0</v>
      </c>
      <c r="M100" s="100">
        <v>626.34199999999998</v>
      </c>
      <c r="N100" s="100">
        <v>626.34199999999998</v>
      </c>
      <c r="O100" s="3" t="s">
        <v>26</v>
      </c>
      <c r="P100" s="6">
        <v>0.38257732999999999</v>
      </c>
      <c r="Q100" s="3" t="s">
        <v>26</v>
      </c>
      <c r="R100" s="6">
        <v>45.703533290000003</v>
      </c>
      <c r="S100" s="3" t="s">
        <v>26</v>
      </c>
      <c r="T100" s="7">
        <v>2.3991193800000001</v>
      </c>
      <c r="U100" s="3" t="s">
        <v>26</v>
      </c>
      <c r="V100" s="7">
        <v>2.4062583399999999</v>
      </c>
      <c r="W100" s="3" t="s">
        <v>26</v>
      </c>
      <c r="X100" s="5" t="s">
        <v>253</v>
      </c>
      <c r="Y100" s="3" t="s">
        <v>189</v>
      </c>
      <c r="Z100" s="6">
        <v>0.13575176999999999</v>
      </c>
      <c r="AA100" s="3" t="s">
        <v>26</v>
      </c>
      <c r="AB100" s="6">
        <v>4.2692937000000004</v>
      </c>
      <c r="AC100" s="3" t="s">
        <v>26</v>
      </c>
      <c r="AD100" s="6">
        <v>24.374392629999999</v>
      </c>
      <c r="AE100" s="3" t="s">
        <v>26</v>
      </c>
      <c r="AF100" s="6">
        <v>45.95422447</v>
      </c>
      <c r="AG100" s="3" t="s">
        <v>26</v>
      </c>
      <c r="AH100" s="6">
        <v>29.671385879999999</v>
      </c>
      <c r="AI100" s="3" t="s">
        <v>26</v>
      </c>
      <c r="AJ100" s="6">
        <v>24</v>
      </c>
      <c r="AL100" s="6">
        <v>0</v>
      </c>
    </row>
    <row r="101" spans="1:38" ht="15" x14ac:dyDescent="0.15">
      <c r="A101" s="1" t="s">
        <v>84</v>
      </c>
      <c r="C101" s="4" t="s">
        <v>85</v>
      </c>
      <c r="E101" s="5">
        <v>1.61086E-3</v>
      </c>
      <c r="F101" s="5">
        <f>AVERAGE(M101,N101)</f>
        <v>17572.009999999998</v>
      </c>
      <c r="G101" s="6">
        <v>90.443426369999997</v>
      </c>
      <c r="H101" s="6">
        <v>3.11352517</v>
      </c>
      <c r="I101" s="6">
        <v>6.4430475200000004</v>
      </c>
      <c r="J101" s="6">
        <v>2.5</v>
      </c>
      <c r="L101" s="6">
        <v>0</v>
      </c>
      <c r="M101" s="100">
        <v>17572.009999999998</v>
      </c>
      <c r="N101" s="100">
        <v>17572.009999999998</v>
      </c>
      <c r="O101" s="3" t="s">
        <v>26</v>
      </c>
      <c r="P101" s="6">
        <v>0.45304303000000001</v>
      </c>
      <c r="Q101" s="3" t="s">
        <v>26</v>
      </c>
      <c r="R101" s="6">
        <v>35.556539890000003</v>
      </c>
      <c r="S101" s="3" t="s">
        <v>26</v>
      </c>
      <c r="T101" s="7">
        <v>80.413543700000005</v>
      </c>
      <c r="U101" s="3" t="s">
        <v>26</v>
      </c>
      <c r="V101" s="7">
        <v>82.474212649999998</v>
      </c>
      <c r="W101" s="3" t="s">
        <v>26</v>
      </c>
      <c r="X101" s="5" t="s">
        <v>253</v>
      </c>
      <c r="Y101" s="3" t="s">
        <v>189</v>
      </c>
      <c r="Z101" s="6">
        <v>0</v>
      </c>
      <c r="AA101" s="3" t="s">
        <v>26</v>
      </c>
      <c r="AB101" s="6">
        <v>1.7798502</v>
      </c>
      <c r="AC101" s="3" t="s">
        <v>26</v>
      </c>
      <c r="AD101" s="6">
        <v>90.443426369999997</v>
      </c>
      <c r="AE101" s="3" t="s">
        <v>26</v>
      </c>
      <c r="AF101" s="6">
        <v>3.11352517</v>
      </c>
      <c r="AG101" s="3" t="s">
        <v>26</v>
      </c>
      <c r="AH101" s="6">
        <v>6.4430475200000004</v>
      </c>
      <c r="AI101" s="3" t="s">
        <v>26</v>
      </c>
      <c r="AJ101" s="6">
        <v>2.5</v>
      </c>
      <c r="AL101" s="6">
        <v>0</v>
      </c>
    </row>
    <row r="102" spans="1:38" ht="15" x14ac:dyDescent="0.15">
      <c r="A102" s="1" t="s">
        <v>83</v>
      </c>
      <c r="C102" s="4" t="s">
        <v>10</v>
      </c>
      <c r="E102" s="5">
        <v>1.5259200000000001E-3</v>
      </c>
      <c r="F102" s="5">
        <f>AVERAGE(M102,N102)</f>
        <v>9875.5810000000001</v>
      </c>
      <c r="G102" s="6">
        <v>37.503892180000001</v>
      </c>
      <c r="H102" s="6">
        <v>53.490465880000002</v>
      </c>
      <c r="I102" s="6">
        <v>9.0056434299999992</v>
      </c>
      <c r="J102" s="6">
        <v>14.4</v>
      </c>
      <c r="L102" s="6">
        <v>0.1</v>
      </c>
      <c r="M102" s="100">
        <v>9785.84</v>
      </c>
      <c r="N102" s="100">
        <v>9965.3220000000001</v>
      </c>
      <c r="P102" s="6">
        <v>0.43120323999999999</v>
      </c>
      <c r="R102" s="6">
        <v>35.387501120000003</v>
      </c>
      <c r="T102" s="7">
        <v>42.705513000000003</v>
      </c>
      <c r="V102" s="7">
        <v>41.836856840000003</v>
      </c>
      <c r="X102" s="5" t="s">
        <v>253</v>
      </c>
      <c r="Y102" s="3" t="s">
        <v>11</v>
      </c>
      <c r="Z102" s="6">
        <v>1.4041399999999999E-3</v>
      </c>
      <c r="AB102" s="6">
        <v>0.69464073000000004</v>
      </c>
      <c r="AD102" s="6">
        <v>37.503892180000001</v>
      </c>
      <c r="AF102" s="6">
        <v>53.490465880000002</v>
      </c>
      <c r="AH102" s="6">
        <v>9.0056434299999992</v>
      </c>
      <c r="AJ102" s="6">
        <v>14.4</v>
      </c>
      <c r="AL102" s="6">
        <v>0.1</v>
      </c>
    </row>
    <row r="103" spans="1:38" ht="15" x14ac:dyDescent="0.15">
      <c r="A103" s="1" t="s">
        <v>144</v>
      </c>
      <c r="C103" s="4" t="s">
        <v>22</v>
      </c>
      <c r="E103" s="5">
        <v>1.45477E-3</v>
      </c>
      <c r="F103" s="5">
        <f>AVERAGE(M103,N103)</f>
        <v>5613.8270000000002</v>
      </c>
      <c r="G103" s="6">
        <v>87.973970170000001</v>
      </c>
      <c r="H103" s="6">
        <v>4.4095810499999999</v>
      </c>
      <c r="I103" s="6">
        <v>7.6164498900000002</v>
      </c>
      <c r="J103" s="4"/>
      <c r="L103" s="4"/>
      <c r="M103" s="100">
        <v>5565.2830000000004</v>
      </c>
      <c r="N103" s="100">
        <v>5662.3710000000001</v>
      </c>
      <c r="P103" s="6">
        <v>0.40319160999999998</v>
      </c>
      <c r="R103" s="6">
        <v>36.081460120000003</v>
      </c>
      <c r="T103" s="7">
        <v>22.830902099999999</v>
      </c>
      <c r="V103" s="7">
        <v>23.2160759</v>
      </c>
      <c r="X103" s="5" t="s">
        <v>253</v>
      </c>
      <c r="Y103" s="3" t="s">
        <v>11</v>
      </c>
      <c r="Z103" s="6">
        <v>0</v>
      </c>
      <c r="AB103" s="6">
        <v>2.4080665799999998</v>
      </c>
      <c r="AD103" s="6">
        <v>87.973970170000001</v>
      </c>
      <c r="AF103" s="6">
        <v>4.4095810499999999</v>
      </c>
      <c r="AH103" s="6">
        <v>7.6164498900000002</v>
      </c>
      <c r="AJ103" s="4"/>
      <c r="AL103" s="4"/>
    </row>
    <row r="104" spans="1:38" ht="15" x14ac:dyDescent="0.15">
      <c r="A104" s="1" t="s">
        <v>129</v>
      </c>
      <c r="C104" s="4" t="s">
        <v>40</v>
      </c>
      <c r="E104" s="5">
        <v>1.43994E-3</v>
      </c>
      <c r="F104" s="5">
        <f>AVERAGE(M104,N104)</f>
        <v>8898.2839999999997</v>
      </c>
      <c r="G104" s="6">
        <v>20.568822319999999</v>
      </c>
      <c r="H104" s="6">
        <v>42.673432830000003</v>
      </c>
      <c r="I104" s="6">
        <v>36.757743359999999</v>
      </c>
      <c r="J104" s="6">
        <v>25.7</v>
      </c>
      <c r="L104" s="6">
        <v>0.1</v>
      </c>
      <c r="M104" s="100">
        <v>8898.2839999999997</v>
      </c>
      <c r="N104" s="100">
        <v>8898.2839999999997</v>
      </c>
      <c r="O104" s="3" t="s">
        <v>26</v>
      </c>
      <c r="P104" s="6">
        <v>0.33901869000000001</v>
      </c>
      <c r="Q104" s="3" t="s">
        <v>26</v>
      </c>
      <c r="R104" s="6">
        <v>42.473891379999998</v>
      </c>
      <c r="S104" s="3" t="s">
        <v>26</v>
      </c>
      <c r="T104" s="7">
        <v>30.120834349999999</v>
      </c>
      <c r="U104" s="3" t="s">
        <v>26</v>
      </c>
      <c r="V104" s="7">
        <v>29.801689150000001</v>
      </c>
      <c r="W104" s="3" t="s">
        <v>26</v>
      </c>
      <c r="X104" s="5" t="s">
        <v>253</v>
      </c>
      <c r="Y104" s="3" t="s">
        <v>189</v>
      </c>
      <c r="Z104" s="6">
        <v>0.10490778000000001</v>
      </c>
      <c r="AA104" s="3" t="s">
        <v>26</v>
      </c>
      <c r="AB104" s="6">
        <v>3.39976177</v>
      </c>
      <c r="AC104" s="3" t="s">
        <v>26</v>
      </c>
      <c r="AD104" s="6">
        <v>20.568822319999999</v>
      </c>
      <c r="AE104" s="3" t="s">
        <v>26</v>
      </c>
      <c r="AF104" s="6">
        <v>42.673432830000003</v>
      </c>
      <c r="AG104" s="3" t="s">
        <v>26</v>
      </c>
      <c r="AH104" s="6">
        <v>36.757743359999999</v>
      </c>
      <c r="AI104" s="3" t="s">
        <v>26</v>
      </c>
      <c r="AJ104" s="6">
        <v>25.7</v>
      </c>
      <c r="AL104" s="6">
        <v>0.1</v>
      </c>
    </row>
    <row r="105" spans="1:38" ht="15" x14ac:dyDescent="0.15">
      <c r="A105" s="1" t="s">
        <v>146</v>
      </c>
      <c r="C105" s="4" t="s">
        <v>19</v>
      </c>
      <c r="E105" s="5">
        <v>8.2671999999999997E-4</v>
      </c>
      <c r="F105" s="5">
        <f>AVERAGE(M105,N105)</f>
        <v>45453.805</v>
      </c>
      <c r="G105" s="6">
        <v>59.676724669999999</v>
      </c>
      <c r="H105" s="6">
        <v>28.829431530000001</v>
      </c>
      <c r="I105" s="6">
        <v>11.493847519999999</v>
      </c>
      <c r="J105" s="6">
        <v>2.4</v>
      </c>
      <c r="L105" s="6">
        <v>0.1</v>
      </c>
      <c r="M105" s="100">
        <v>45453.805</v>
      </c>
      <c r="N105" s="100">
        <v>45453.805</v>
      </c>
      <c r="O105" s="3" t="s">
        <v>5</v>
      </c>
      <c r="P105" s="6">
        <v>0.23974981000000001</v>
      </c>
      <c r="Q105" s="3" t="s">
        <v>5</v>
      </c>
      <c r="R105" s="6">
        <v>34.48278904</v>
      </c>
      <c r="S105" s="3" t="s">
        <v>5</v>
      </c>
      <c r="T105" s="7">
        <v>108.72493744000001</v>
      </c>
      <c r="U105" s="3" t="s">
        <v>5</v>
      </c>
      <c r="V105" s="7">
        <v>106.02442932</v>
      </c>
      <c r="W105" s="3" t="s">
        <v>5</v>
      </c>
      <c r="X105" s="5" t="s">
        <v>253</v>
      </c>
      <c r="Y105" s="3" t="s">
        <v>190</v>
      </c>
      <c r="Z105" s="6">
        <v>0</v>
      </c>
      <c r="AA105" s="3" t="s">
        <v>5</v>
      </c>
      <c r="AB105" s="6">
        <v>0.41862712000000002</v>
      </c>
      <c r="AC105" s="3" t="s">
        <v>5</v>
      </c>
      <c r="AD105" s="6">
        <v>59.676724669999999</v>
      </c>
      <c r="AE105" s="3" t="s">
        <v>5</v>
      </c>
      <c r="AF105" s="6">
        <v>28.829431530000001</v>
      </c>
      <c r="AG105" s="3" t="s">
        <v>5</v>
      </c>
      <c r="AH105" s="6">
        <v>11.493847519999999</v>
      </c>
      <c r="AI105" s="3" t="s">
        <v>5</v>
      </c>
      <c r="AJ105" s="6">
        <v>2.4</v>
      </c>
      <c r="AL105" s="6">
        <v>0.1</v>
      </c>
    </row>
    <row r="106" spans="1:38" ht="15" x14ac:dyDescent="0.15">
      <c r="A106" s="1" t="s">
        <v>15</v>
      </c>
      <c r="C106" s="4" t="s">
        <v>7</v>
      </c>
      <c r="E106" s="5">
        <v>6.7544999999999997E-4</v>
      </c>
      <c r="F106" s="5">
        <f>AVERAGE(M106,N106)</f>
        <v>2930.8530000000001</v>
      </c>
      <c r="G106" s="6">
        <v>33.111387489999998</v>
      </c>
      <c r="H106" s="6">
        <v>36.774688959999999</v>
      </c>
      <c r="I106" s="6">
        <v>30.113920570000001</v>
      </c>
      <c r="J106" s="6">
        <v>25.7</v>
      </c>
      <c r="L106" s="6">
        <v>1.4</v>
      </c>
      <c r="M106" s="100">
        <v>2925.5590000000002</v>
      </c>
      <c r="N106" s="100">
        <v>2936.1469999999999</v>
      </c>
      <c r="P106" s="6">
        <v>0.18651599999999999</v>
      </c>
      <c r="R106" s="6">
        <v>36.21394634</v>
      </c>
      <c r="T106" s="7">
        <v>5.4552493100000001</v>
      </c>
      <c r="V106" s="7">
        <v>5.4657578500000001</v>
      </c>
      <c r="X106" s="5" t="s">
        <v>253</v>
      </c>
      <c r="Y106" s="3" t="s">
        <v>11</v>
      </c>
      <c r="Z106" s="6">
        <v>0</v>
      </c>
      <c r="AB106" s="6">
        <v>2.7175351999999999</v>
      </c>
      <c r="AD106" s="6">
        <v>33.111387489999998</v>
      </c>
      <c r="AF106" s="6">
        <v>36.774688959999999</v>
      </c>
      <c r="AH106" s="6">
        <v>30.113920570000001</v>
      </c>
      <c r="AJ106" s="6">
        <v>25.7</v>
      </c>
      <c r="AL106" s="6">
        <v>1.4</v>
      </c>
    </row>
    <row r="107" spans="1:38" x14ac:dyDescent="0.15">
      <c r="C107" s="4"/>
      <c r="E107" s="5"/>
      <c r="F107" s="5"/>
      <c r="G107" s="6"/>
      <c r="H107" s="6"/>
      <c r="I107" s="6"/>
      <c r="J107" s="6"/>
      <c r="L107" s="6"/>
      <c r="M107" s="5"/>
      <c r="N107" s="5"/>
      <c r="P107" s="6"/>
      <c r="R107" s="6"/>
      <c r="T107" s="7"/>
      <c r="V107" s="7"/>
      <c r="X107" s="5"/>
      <c r="Z107" s="6"/>
      <c r="AB107" s="6"/>
      <c r="AD107" s="6"/>
      <c r="AF107" s="6"/>
      <c r="AH107" s="6"/>
      <c r="AJ107" s="6"/>
      <c r="AL107" s="6"/>
    </row>
    <row r="108" spans="1:38" x14ac:dyDescent="0.15">
      <c r="A108" s="2" t="s">
        <v>192</v>
      </c>
      <c r="C108" s="4" t="s">
        <v>200</v>
      </c>
      <c r="E108" s="5">
        <v>0.11386288495626427</v>
      </c>
      <c r="F108" s="5"/>
      <c r="G108" s="6">
        <v>25.813564743444672</v>
      </c>
      <c r="H108" s="6">
        <v>29.495254814126195</v>
      </c>
      <c r="I108" s="6">
        <v>44.69118279949609</v>
      </c>
      <c r="J108" s="6">
        <v>21.341844673189204</v>
      </c>
      <c r="L108" s="6">
        <v>14.220115735311007</v>
      </c>
      <c r="M108" s="5"/>
      <c r="N108" s="5"/>
      <c r="P108" s="6">
        <v>23.069581386877935</v>
      </c>
      <c r="R108" s="6">
        <v>49.35628630087394</v>
      </c>
      <c r="T108" s="7">
        <v>1279662.9335963295</v>
      </c>
      <c r="V108" s="7">
        <v>1325994.37849074</v>
      </c>
      <c r="X108" s="5">
        <v>1.7896779051321317E-2</v>
      </c>
      <c r="Z108" s="6">
        <v>10.494121843132607</v>
      </c>
      <c r="AB108" s="6">
        <v>15.309083142591632</v>
      </c>
      <c r="AD108" s="6">
        <v>25.813564743444672</v>
      </c>
      <c r="AF108" s="6">
        <v>29.495254814126195</v>
      </c>
      <c r="AH108" s="6">
        <v>44.69118279949609</v>
      </c>
      <c r="AJ108" s="6">
        <v>21.341844673189204</v>
      </c>
      <c r="AL108" s="6">
        <v>14.220115735311007</v>
      </c>
    </row>
    <row r="109" spans="1:38" x14ac:dyDescent="0.15">
      <c r="E109" s="5"/>
      <c r="F109" s="5"/>
      <c r="G109" s="6"/>
      <c r="H109" s="6"/>
      <c r="I109" s="6"/>
      <c r="J109" s="6"/>
      <c r="L109" s="6"/>
      <c r="M109" s="5"/>
      <c r="N109" s="5"/>
      <c r="P109" s="6"/>
      <c r="R109" s="6"/>
      <c r="T109" s="7"/>
      <c r="V109" s="7"/>
      <c r="X109" s="5"/>
      <c r="Z109" s="6"/>
      <c r="AB109" s="6"/>
      <c r="AD109" s="6"/>
      <c r="AF109" s="6"/>
      <c r="AH109" s="6"/>
      <c r="AJ109" s="6"/>
      <c r="AL109" s="6"/>
    </row>
    <row r="110" spans="1:38" x14ac:dyDescent="0.15">
      <c r="A110" s="2" t="s">
        <v>193</v>
      </c>
      <c r="E110" s="5"/>
      <c r="F110" s="5"/>
      <c r="G110" s="6"/>
      <c r="H110" s="6"/>
      <c r="I110" s="6"/>
      <c r="J110" s="6"/>
      <c r="L110" s="6"/>
      <c r="M110" s="5"/>
      <c r="N110" s="5"/>
      <c r="P110" s="6"/>
      <c r="R110" s="6"/>
      <c r="T110" s="7"/>
      <c r="V110" s="7"/>
      <c r="X110" s="5"/>
      <c r="Z110" s="6"/>
      <c r="AB110" s="6"/>
      <c r="AD110" s="6"/>
      <c r="AF110" s="6"/>
      <c r="AH110" s="6"/>
      <c r="AJ110" s="6"/>
      <c r="AL110" s="6"/>
    </row>
    <row r="111" spans="1:38" x14ac:dyDescent="0.15">
      <c r="A111" s="1" t="s">
        <v>194</v>
      </c>
      <c r="C111" s="4" t="s">
        <v>200</v>
      </c>
      <c r="E111" s="5">
        <v>7.6121104834079661E-2</v>
      </c>
      <c r="F111" s="5"/>
      <c r="G111" s="6">
        <v>26.155263164632842</v>
      </c>
      <c r="H111" s="6">
        <v>35.250520955241328</v>
      </c>
      <c r="I111" s="6">
        <v>38.594214016691168</v>
      </c>
      <c r="J111" s="6">
        <v>25.156790517907893</v>
      </c>
      <c r="L111" s="6">
        <v>4.5723703570903194</v>
      </c>
      <c r="M111" s="5"/>
      <c r="N111" s="5"/>
      <c r="P111" s="6">
        <v>15.71613027493661</v>
      </c>
      <c r="R111" s="6">
        <v>48.435018105085597</v>
      </c>
      <c r="T111" s="7">
        <v>48885.148963930005</v>
      </c>
      <c r="V111" s="7">
        <v>52251.247005459998</v>
      </c>
      <c r="X111" s="5">
        <v>1.7895937293138826E-2</v>
      </c>
      <c r="Z111" s="6">
        <v>6.9241140097097231</v>
      </c>
      <c r="AB111" s="6">
        <v>9.4235358917371315</v>
      </c>
      <c r="AD111" s="6">
        <v>26.155263164632842</v>
      </c>
      <c r="AF111" s="6">
        <v>35.250520955241328</v>
      </c>
      <c r="AH111" s="6">
        <v>38.594214016691168</v>
      </c>
      <c r="AJ111" s="6">
        <v>25.156790517907893</v>
      </c>
      <c r="AL111" s="6">
        <v>4.5723703570903194</v>
      </c>
    </row>
    <row r="112" spans="1:38" x14ac:dyDescent="0.15">
      <c r="A112" s="1" t="s">
        <v>195</v>
      </c>
      <c r="C112" s="4" t="s">
        <v>200</v>
      </c>
      <c r="E112" s="5">
        <v>2.3650550657019542E-2</v>
      </c>
      <c r="F112" s="5"/>
      <c r="G112" s="6">
        <v>27.434242691837436</v>
      </c>
      <c r="H112" s="6">
        <v>35.587607855550857</v>
      </c>
      <c r="I112" s="6">
        <v>36.978153057811411</v>
      </c>
      <c r="J112" s="6">
        <v>6.6014634337760576</v>
      </c>
      <c r="L112" s="6">
        <v>2.1295052921021105</v>
      </c>
      <c r="M112" s="5"/>
      <c r="N112" s="5"/>
      <c r="P112" s="6">
        <v>5.5954979331998249</v>
      </c>
      <c r="R112" s="6">
        <v>42.267110412834761</v>
      </c>
      <c r="T112" s="7">
        <v>110774.99654391001</v>
      </c>
      <c r="V112" s="7">
        <v>113246.58318330001</v>
      </c>
      <c r="X112" s="5">
        <v>8.6827501318365759E-3</v>
      </c>
      <c r="Z112" s="6">
        <v>0.99525028071488364</v>
      </c>
      <c r="AB112" s="6">
        <v>14.883152540482062</v>
      </c>
      <c r="AD112" s="6">
        <v>27.434242691837436</v>
      </c>
      <c r="AF112" s="6">
        <v>35.587607855550857</v>
      </c>
      <c r="AH112" s="6">
        <v>36.978153057811411</v>
      </c>
      <c r="AJ112" s="6">
        <v>6.6014634337760576</v>
      </c>
      <c r="AL112" s="6">
        <v>2.1295052921021105</v>
      </c>
    </row>
    <row r="113" spans="1:38" x14ac:dyDescent="0.15">
      <c r="A113" s="1" t="s">
        <v>196</v>
      </c>
      <c r="C113" s="4" t="s">
        <v>200</v>
      </c>
      <c r="E113" s="5">
        <v>4.350979680062394E-3</v>
      </c>
      <c r="F113" s="5"/>
      <c r="G113" s="6">
        <v>52.842987575981397</v>
      </c>
      <c r="H113" s="6">
        <v>23.267487241065957</v>
      </c>
      <c r="I113" s="6">
        <v>23.889525556702033</v>
      </c>
      <c r="J113" s="6">
        <v>11.876664454815865</v>
      </c>
      <c r="L113" s="6">
        <v>0.56920367468309863</v>
      </c>
      <c r="M113" s="5"/>
      <c r="N113" s="5"/>
      <c r="P113" s="6">
        <v>1.147118447993726</v>
      </c>
      <c r="R113" s="6">
        <v>37.929670854737353</v>
      </c>
      <c r="T113" s="7">
        <v>1237.1824746200002</v>
      </c>
      <c r="V113" s="7">
        <v>1239.7314980000001</v>
      </c>
      <c r="X113" s="5">
        <v>3.5594385324635835E-3</v>
      </c>
      <c r="Z113" s="6">
        <v>8.2682650376545083E-2</v>
      </c>
      <c r="AB113" s="6">
        <v>3.5598817408853938</v>
      </c>
      <c r="AD113" s="6">
        <v>52.842987575981397</v>
      </c>
      <c r="AF113" s="6">
        <v>23.267487241065957</v>
      </c>
      <c r="AH113" s="6">
        <v>23.889525556702033</v>
      </c>
      <c r="AJ113" s="6">
        <v>11.876664454815865</v>
      </c>
      <c r="AL113" s="6">
        <v>0.56920367468309863</v>
      </c>
    </row>
    <row r="114" spans="1:38" x14ac:dyDescent="0.15">
      <c r="A114" s="1" t="s">
        <v>197</v>
      </c>
      <c r="C114" s="4" t="s">
        <v>200</v>
      </c>
      <c r="E114" s="5">
        <v>3.2508980312263271E-2</v>
      </c>
      <c r="F114" s="5"/>
      <c r="G114" s="6">
        <v>35.372105110133326</v>
      </c>
      <c r="H114" s="6">
        <v>25.68573741050778</v>
      </c>
      <c r="I114" s="6">
        <v>38.942158717914566</v>
      </c>
      <c r="J114" s="6">
        <v>31.521530525241566</v>
      </c>
      <c r="L114" s="6">
        <v>4.1221272591918838</v>
      </c>
      <c r="M114" s="5"/>
      <c r="N114" s="5"/>
      <c r="P114" s="6">
        <v>7.5459093573251002</v>
      </c>
      <c r="R114" s="6">
        <v>43.081594723437952</v>
      </c>
      <c r="T114" s="7">
        <v>38067.164486309994</v>
      </c>
      <c r="V114" s="7">
        <v>39324.191158050002</v>
      </c>
      <c r="X114" s="5">
        <v>1.0761171252578011E-2</v>
      </c>
      <c r="Z114" s="6">
        <v>2.049615201840036</v>
      </c>
      <c r="AB114" s="6">
        <v>7.6873619947303728</v>
      </c>
      <c r="AD114" s="6">
        <v>35.372105110133326</v>
      </c>
      <c r="AF114" s="6">
        <v>25.68573741050778</v>
      </c>
      <c r="AH114" s="6">
        <v>38.942158717914566</v>
      </c>
      <c r="AJ114" s="6">
        <v>31.521530525241566</v>
      </c>
      <c r="AL114" s="6">
        <v>4.1221272591918838</v>
      </c>
    </row>
    <row r="115" spans="1:38" x14ac:dyDescent="0.15">
      <c r="A115" s="1" t="s">
        <v>198</v>
      </c>
      <c r="C115" s="4" t="s">
        <v>200</v>
      </c>
      <c r="E115" s="5">
        <v>0.14151186132750637</v>
      </c>
      <c r="F115" s="5"/>
      <c r="G115" s="6">
        <v>29.247300462283761</v>
      </c>
      <c r="H115" s="6">
        <v>27.855116508837227</v>
      </c>
      <c r="I115" s="6">
        <v>42.897587976417384</v>
      </c>
      <c r="J115" s="6">
        <v>22.870108854178518</v>
      </c>
      <c r="L115" s="6">
        <v>17.497633901273915</v>
      </c>
      <c r="M115" s="5"/>
      <c r="N115" s="5"/>
      <c r="P115" s="6">
        <v>31.0167265741457</v>
      </c>
      <c r="R115" s="6">
        <v>45.624371342491237</v>
      </c>
      <c r="T115" s="7">
        <v>542492.45280076005</v>
      </c>
      <c r="V115" s="7">
        <v>548048.45960617997</v>
      </c>
      <c r="X115" s="5">
        <v>1.5672911724553876E-2</v>
      </c>
      <c r="Z115" s="6">
        <v>11.299990310945837</v>
      </c>
      <c r="AB115" s="6">
        <v>18.782509747290348</v>
      </c>
      <c r="AD115" s="6">
        <v>29.247300462283761</v>
      </c>
      <c r="AF115" s="6">
        <v>27.855116508837227</v>
      </c>
      <c r="AH115" s="6">
        <v>42.897587976417384</v>
      </c>
      <c r="AJ115" s="6">
        <v>22.870108854178518</v>
      </c>
      <c r="AL115" s="6">
        <v>17.497633901273915</v>
      </c>
    </row>
    <row r="116" spans="1:38" x14ac:dyDescent="0.15">
      <c r="A116" s="1" t="s">
        <v>199</v>
      </c>
      <c r="C116" s="4" t="s">
        <v>200</v>
      </c>
      <c r="E116" s="5">
        <v>0.31531522621788727</v>
      </c>
      <c r="F116" s="5"/>
      <c r="G116" s="6">
        <v>22.246522748438963</v>
      </c>
      <c r="H116" s="6">
        <v>29.62367660712664</v>
      </c>
      <c r="I116" s="6">
        <v>48.129801150894231</v>
      </c>
      <c r="J116" s="6">
        <v>43.696140697453004</v>
      </c>
      <c r="L116" s="6">
        <v>44.682083193137906</v>
      </c>
      <c r="M116" s="5"/>
      <c r="N116" s="5"/>
      <c r="P116" s="6">
        <v>57.458654093885784</v>
      </c>
      <c r="R116" s="6">
        <v>54.876889767273724</v>
      </c>
      <c r="T116" s="7">
        <v>538205.98832680006</v>
      </c>
      <c r="V116" s="7">
        <v>571884.16603974986</v>
      </c>
      <c r="X116" s="5">
        <v>2.2374372501197212E-2</v>
      </c>
      <c r="Z116" s="6">
        <v>35.123505419351282</v>
      </c>
      <c r="AB116" s="6">
        <v>17.241319639962718</v>
      </c>
      <c r="AD116" s="6">
        <v>22.246522748438963</v>
      </c>
      <c r="AF116" s="6">
        <v>29.62367660712664</v>
      </c>
      <c r="AH116" s="6">
        <v>48.129801150894231</v>
      </c>
      <c r="AJ116" s="6">
        <v>43.696140697453004</v>
      </c>
      <c r="AL116" s="6">
        <v>44.682083193137906</v>
      </c>
    </row>
    <row r="118" spans="1:38" ht="16.5" customHeight="1" x14ac:dyDescent="0.15">
      <c r="A118" s="2" t="s">
        <v>184</v>
      </c>
      <c r="B118" s="2"/>
    </row>
    <row r="119" spans="1:38" ht="16.5" customHeight="1" x14ac:dyDescent="0.15">
      <c r="A119" s="1" t="s">
        <v>241</v>
      </c>
    </row>
    <row r="120" spans="1:38" ht="16.5" customHeight="1" x14ac:dyDescent="0.15">
      <c r="A120" s="1" t="s">
        <v>203</v>
      </c>
    </row>
    <row r="121" spans="1:38" ht="16.5" customHeight="1" x14ac:dyDescent="0.15">
      <c r="A121" s="1" t="s">
        <v>185</v>
      </c>
    </row>
    <row r="122" spans="1:38" ht="16.5" customHeight="1" x14ac:dyDescent="0.15">
      <c r="A122" s="1" t="s">
        <v>186</v>
      </c>
    </row>
    <row r="123" spans="1:38" x14ac:dyDescent="0.15">
      <c r="A123" s="1" t="s">
        <v>252</v>
      </c>
    </row>
    <row r="124" spans="1:38" ht="16.5" customHeight="1" x14ac:dyDescent="0.15">
      <c r="A124" s="1" t="s">
        <v>154</v>
      </c>
    </row>
    <row r="125" spans="1:38" ht="16.5" customHeight="1" x14ac:dyDescent="0.15">
      <c r="A125" s="1" t="s">
        <v>237</v>
      </c>
    </row>
    <row r="126" spans="1:38" ht="16.5" customHeight="1" x14ac:dyDescent="0.15">
      <c r="A126" s="1" t="s">
        <v>249</v>
      </c>
    </row>
    <row r="127" spans="1:38" ht="16.5" customHeight="1" x14ac:dyDescent="0.15">
      <c r="A127" s="1" t="s">
        <v>250</v>
      </c>
    </row>
    <row r="128" spans="1:38" ht="16.5" customHeight="1" x14ac:dyDescent="0.15">
      <c r="A128" s="1" t="s">
        <v>251</v>
      </c>
    </row>
    <row r="129" spans="1:37" ht="16.5" customHeight="1" x14ac:dyDescent="0.15">
      <c r="A129" s="1" t="s">
        <v>155</v>
      </c>
    </row>
    <row r="130" spans="1:37" ht="16.5" customHeight="1" x14ac:dyDescent="0.15">
      <c r="A130" s="1" t="s">
        <v>156</v>
      </c>
    </row>
    <row r="131" spans="1:37" ht="16.5" customHeight="1" x14ac:dyDescent="0.15">
      <c r="A131" s="1" t="s">
        <v>157</v>
      </c>
    </row>
    <row r="132" spans="1:37" ht="16.5" customHeight="1" x14ac:dyDescent="0.15">
      <c r="A132" s="1" t="s">
        <v>204</v>
      </c>
    </row>
    <row r="134" spans="1:37" s="20" customFormat="1" ht="15" x14ac:dyDescent="0.15">
      <c r="A134" s="2" t="s">
        <v>180</v>
      </c>
      <c r="B134" s="37"/>
      <c r="C134" s="50"/>
      <c r="E134" s="50"/>
      <c r="F134" s="50"/>
      <c r="G134" s="42"/>
      <c r="H134" s="42"/>
      <c r="I134" s="42"/>
      <c r="J134" s="42"/>
      <c r="K134" s="42"/>
      <c r="M134" s="50"/>
      <c r="N134" s="50"/>
      <c r="O134" s="41"/>
      <c r="P134" s="42"/>
      <c r="Q134" s="43"/>
      <c r="R134" s="42"/>
      <c r="S134" s="43"/>
      <c r="U134" s="28"/>
      <c r="V134" s="44"/>
      <c r="W134" s="45"/>
      <c r="X134" s="40"/>
      <c r="Y134" s="45"/>
      <c r="Z134" s="45"/>
      <c r="AA134" s="45"/>
      <c r="AB134" s="42"/>
      <c r="AC134" s="43"/>
      <c r="AD134" s="42"/>
      <c r="AE134" s="43"/>
      <c r="AF134" s="42"/>
      <c r="AG134" s="43"/>
      <c r="AH134" s="42"/>
      <c r="AI134" s="42"/>
      <c r="AJ134" s="42"/>
      <c r="AK134" s="42"/>
    </row>
    <row r="135" spans="1:37" s="72" customFormat="1" ht="15" x14ac:dyDescent="0.15">
      <c r="A135" s="46" t="s">
        <v>240</v>
      </c>
      <c r="B135" s="46"/>
      <c r="C135" s="47"/>
      <c r="D135" s="93"/>
      <c r="E135" s="92"/>
      <c r="F135" s="92"/>
      <c r="G135" s="88"/>
      <c r="H135" s="88"/>
      <c r="I135" s="88"/>
      <c r="J135" s="88"/>
      <c r="K135" s="88"/>
      <c r="M135" s="92"/>
      <c r="N135" s="92"/>
      <c r="O135" s="87"/>
      <c r="P135" s="88"/>
      <c r="Q135" s="89"/>
      <c r="R135" s="88"/>
      <c r="S135" s="89"/>
      <c r="U135" s="70"/>
      <c r="V135" s="90"/>
      <c r="W135" s="91"/>
      <c r="X135" s="92"/>
      <c r="Y135" s="91"/>
      <c r="Z135" s="91"/>
      <c r="AA135" s="91"/>
      <c r="AB135" s="88"/>
      <c r="AC135" s="89"/>
      <c r="AD135" s="88"/>
      <c r="AE135" s="89"/>
      <c r="AF135" s="88"/>
      <c r="AG135" s="89"/>
      <c r="AH135" s="88"/>
      <c r="AI135" s="88"/>
      <c r="AJ135" s="88"/>
      <c r="AK135" s="88"/>
    </row>
    <row r="136" spans="1:37" s="20" customFormat="1" ht="15" x14ac:dyDescent="0.15">
      <c r="A136" s="46" t="s">
        <v>232</v>
      </c>
      <c r="B136" s="37"/>
      <c r="C136" s="38"/>
      <c r="D136" s="39"/>
      <c r="E136" s="40"/>
      <c r="F136" s="40"/>
      <c r="G136" s="42"/>
      <c r="H136" s="42"/>
      <c r="I136" s="42"/>
      <c r="J136" s="42"/>
      <c r="K136" s="42"/>
      <c r="M136" s="40"/>
      <c r="N136" s="40"/>
      <c r="O136" s="41"/>
      <c r="P136" s="42"/>
      <c r="Q136" s="43"/>
      <c r="R136" s="42"/>
      <c r="S136" s="43"/>
      <c r="U136" s="28"/>
      <c r="V136" s="44"/>
      <c r="W136" s="45"/>
      <c r="X136" s="40"/>
      <c r="Y136" s="45"/>
      <c r="Z136" s="45"/>
      <c r="AA136" s="45"/>
      <c r="AB136" s="42"/>
      <c r="AC136" s="43"/>
      <c r="AD136" s="42"/>
      <c r="AE136" s="43"/>
      <c r="AF136" s="42"/>
      <c r="AG136" s="43"/>
      <c r="AH136" s="42"/>
      <c r="AI136" s="42"/>
      <c r="AJ136" s="42"/>
      <c r="AK136" s="42"/>
    </row>
    <row r="137" spans="1:37" s="20" customFormat="1" ht="15" x14ac:dyDescent="0.15">
      <c r="A137" s="47" t="s">
        <v>181</v>
      </c>
      <c r="B137" s="37"/>
      <c r="C137" s="38"/>
      <c r="D137" s="39"/>
      <c r="E137" s="40"/>
      <c r="F137" s="40"/>
      <c r="G137" s="42"/>
      <c r="H137" s="42"/>
      <c r="I137" s="42"/>
      <c r="J137" s="42"/>
      <c r="K137" s="42"/>
      <c r="M137" s="40"/>
      <c r="N137" s="40"/>
      <c r="O137" s="41"/>
      <c r="P137" s="42"/>
      <c r="Q137" s="43"/>
      <c r="R137" s="42"/>
      <c r="S137" s="43"/>
      <c r="U137" s="28"/>
      <c r="V137" s="44"/>
      <c r="W137" s="45"/>
      <c r="X137" s="40"/>
      <c r="Y137" s="45"/>
      <c r="Z137" s="45"/>
      <c r="AA137" s="45"/>
      <c r="AB137" s="42"/>
      <c r="AC137" s="43"/>
      <c r="AD137" s="42"/>
      <c r="AE137" s="43"/>
      <c r="AF137" s="42"/>
      <c r="AG137" s="43"/>
      <c r="AH137" s="42"/>
      <c r="AI137" s="42"/>
      <c r="AJ137" s="42"/>
      <c r="AK137" s="42"/>
    </row>
    <row r="138" spans="1:37" s="20" customFormat="1" ht="15" x14ac:dyDescent="0.15">
      <c r="A138" s="47" t="s">
        <v>209</v>
      </c>
      <c r="B138" s="37"/>
      <c r="C138" s="38"/>
      <c r="D138" s="39"/>
      <c r="E138" s="40"/>
      <c r="F138" s="40"/>
      <c r="G138" s="42"/>
      <c r="H138" s="42"/>
      <c r="I138" s="42"/>
      <c r="J138" s="42"/>
      <c r="K138" s="42"/>
      <c r="M138" s="40"/>
      <c r="N138" s="40"/>
      <c r="O138" s="41"/>
      <c r="P138" s="42"/>
      <c r="Q138" s="43"/>
      <c r="R138" s="42"/>
      <c r="S138" s="43"/>
      <c r="U138" s="28"/>
      <c r="V138" s="44"/>
      <c r="W138" s="45"/>
      <c r="X138" s="40"/>
      <c r="Y138" s="45"/>
      <c r="Z138" s="45"/>
      <c r="AA138" s="45"/>
      <c r="AB138" s="42"/>
      <c r="AC138" s="43"/>
      <c r="AD138" s="42"/>
      <c r="AE138" s="43"/>
      <c r="AF138" s="42"/>
      <c r="AG138" s="43"/>
      <c r="AH138" s="42"/>
      <c r="AI138" s="42"/>
      <c r="AJ138" s="42"/>
      <c r="AK138" s="42"/>
    </row>
    <row r="139" spans="1:37" s="20" customFormat="1" ht="15" x14ac:dyDescent="0.15">
      <c r="A139" s="48" t="s">
        <v>183</v>
      </c>
      <c r="B139" s="37"/>
      <c r="C139" s="38"/>
      <c r="D139" s="39"/>
      <c r="E139" s="40"/>
      <c r="F139" s="40"/>
      <c r="G139" s="42"/>
      <c r="H139" s="42"/>
      <c r="I139" s="42"/>
      <c r="J139" s="42"/>
      <c r="K139" s="42"/>
      <c r="M139" s="40"/>
      <c r="N139" s="40"/>
      <c r="O139" s="41"/>
      <c r="P139" s="42"/>
      <c r="Q139" s="43"/>
      <c r="R139" s="42"/>
      <c r="S139" s="43"/>
      <c r="U139" s="28"/>
      <c r="V139" s="44"/>
      <c r="W139" s="45"/>
      <c r="X139" s="40"/>
      <c r="Y139" s="45"/>
      <c r="Z139" s="45"/>
      <c r="AA139" s="45"/>
      <c r="AB139" s="42"/>
      <c r="AC139" s="43"/>
      <c r="AD139" s="42"/>
      <c r="AE139" s="43"/>
      <c r="AF139" s="42"/>
      <c r="AG139" s="43"/>
      <c r="AH139" s="42"/>
      <c r="AI139" s="42"/>
      <c r="AJ139" s="42"/>
      <c r="AK139" s="42"/>
    </row>
    <row r="140" spans="1:37" s="20" customFormat="1" ht="15" x14ac:dyDescent="0.15">
      <c r="A140" s="48" t="s">
        <v>182</v>
      </c>
      <c r="B140" s="37"/>
      <c r="C140" s="38"/>
      <c r="D140" s="39"/>
      <c r="E140" s="40"/>
      <c r="F140" s="40"/>
      <c r="G140" s="42"/>
      <c r="H140" s="42"/>
      <c r="I140" s="42"/>
      <c r="J140" s="42"/>
      <c r="K140" s="42"/>
      <c r="M140" s="40"/>
      <c r="N140" s="40"/>
      <c r="O140" s="41"/>
      <c r="P140" s="42"/>
      <c r="Q140" s="43"/>
      <c r="R140" s="42"/>
      <c r="S140" s="43"/>
      <c r="U140" s="28"/>
      <c r="V140" s="44"/>
      <c r="W140" s="45"/>
      <c r="X140" s="40"/>
      <c r="Y140" s="45"/>
      <c r="Z140" s="45"/>
      <c r="AA140" s="45"/>
      <c r="AB140" s="42"/>
      <c r="AC140" s="43"/>
      <c r="AD140" s="42"/>
      <c r="AE140" s="43"/>
      <c r="AF140" s="42"/>
      <c r="AG140" s="43"/>
      <c r="AH140" s="42"/>
      <c r="AI140" s="42"/>
      <c r="AJ140" s="42"/>
      <c r="AK140" s="42"/>
    </row>
    <row r="141" spans="1:37" s="20" customFormat="1" ht="15" x14ac:dyDescent="0.15">
      <c r="A141" s="49" t="s">
        <v>205</v>
      </c>
      <c r="B141" s="37"/>
      <c r="C141" s="38"/>
      <c r="D141" s="39"/>
      <c r="E141" s="40"/>
      <c r="F141" s="40"/>
      <c r="G141" s="42"/>
      <c r="H141" s="42"/>
      <c r="I141" s="42"/>
      <c r="J141" s="42"/>
      <c r="K141" s="42"/>
      <c r="M141" s="40"/>
      <c r="N141" s="40"/>
      <c r="O141" s="41"/>
      <c r="P141" s="42"/>
      <c r="Q141" s="43"/>
      <c r="R141" s="42"/>
      <c r="S141" s="43"/>
      <c r="U141" s="28"/>
      <c r="V141" s="44"/>
      <c r="W141" s="45"/>
      <c r="X141" s="40"/>
      <c r="Y141" s="45"/>
      <c r="Z141" s="45"/>
      <c r="AA141" s="45"/>
      <c r="AB141" s="42"/>
      <c r="AC141" s="43"/>
      <c r="AD141" s="42"/>
      <c r="AE141" s="43"/>
      <c r="AF141" s="42"/>
      <c r="AG141" s="43"/>
      <c r="AH141" s="42"/>
      <c r="AI141" s="42"/>
      <c r="AJ141" s="42"/>
      <c r="AK141" s="42"/>
    </row>
    <row r="142" spans="1:37" s="20" customFormat="1" ht="15" x14ac:dyDescent="0.15">
      <c r="A142" s="46" t="s">
        <v>206</v>
      </c>
      <c r="B142" s="37"/>
      <c r="C142" s="38"/>
      <c r="D142" s="39"/>
      <c r="E142" s="40"/>
      <c r="F142" s="40"/>
      <c r="G142" s="42"/>
      <c r="H142" s="42"/>
      <c r="I142" s="42"/>
      <c r="J142" s="42"/>
      <c r="K142" s="42"/>
      <c r="M142" s="40"/>
      <c r="N142" s="40"/>
      <c r="O142" s="41"/>
      <c r="P142" s="42"/>
      <c r="Q142" s="43"/>
      <c r="R142" s="42"/>
      <c r="S142" s="43"/>
      <c r="U142" s="28"/>
      <c r="V142" s="44"/>
      <c r="W142" s="45"/>
      <c r="X142" s="40"/>
      <c r="Y142" s="45"/>
      <c r="Z142" s="45"/>
      <c r="AA142" s="45"/>
      <c r="AB142" s="42"/>
      <c r="AC142" s="43"/>
      <c r="AD142" s="42"/>
      <c r="AE142" s="43"/>
      <c r="AF142" s="42"/>
      <c r="AG142" s="43"/>
      <c r="AH142" s="42"/>
      <c r="AI142" s="42"/>
      <c r="AJ142" s="42"/>
      <c r="AK142" s="42"/>
    </row>
    <row r="143" spans="1:37" s="20" customFormat="1" ht="15" x14ac:dyDescent="0.15">
      <c r="A143" s="47" t="s">
        <v>231</v>
      </c>
      <c r="B143" s="37"/>
      <c r="C143" s="38"/>
      <c r="D143" s="39"/>
      <c r="E143" s="40"/>
      <c r="F143" s="40"/>
      <c r="G143" s="42"/>
      <c r="H143" s="42"/>
      <c r="I143" s="42"/>
      <c r="J143" s="42"/>
      <c r="K143" s="42"/>
      <c r="M143" s="40"/>
      <c r="N143" s="40"/>
      <c r="O143" s="41"/>
      <c r="P143" s="42"/>
      <c r="Q143" s="43"/>
      <c r="R143" s="42"/>
      <c r="S143" s="43"/>
      <c r="U143" s="28"/>
      <c r="V143" s="44"/>
      <c r="W143" s="45"/>
      <c r="X143" s="40"/>
      <c r="Y143" s="45"/>
      <c r="Z143" s="45"/>
      <c r="AA143" s="45"/>
      <c r="AB143" s="42"/>
      <c r="AC143" s="43"/>
      <c r="AD143" s="42"/>
      <c r="AE143" s="43"/>
      <c r="AF143" s="42"/>
      <c r="AG143" s="43"/>
      <c r="AH143" s="42"/>
      <c r="AI143" s="42"/>
      <c r="AJ143" s="42"/>
      <c r="AK143" s="42"/>
    </row>
    <row r="144" spans="1:37" s="20" customFormat="1" ht="15" x14ac:dyDescent="0.15">
      <c r="A144" s="1"/>
      <c r="B144" s="37"/>
      <c r="C144" s="38"/>
      <c r="D144" s="39"/>
      <c r="E144" s="40"/>
      <c r="F144" s="40"/>
      <c r="G144" s="42"/>
      <c r="H144" s="42"/>
      <c r="I144" s="42"/>
      <c r="J144" s="42"/>
      <c r="K144" s="42"/>
      <c r="M144" s="40"/>
      <c r="N144" s="40"/>
      <c r="O144" s="41"/>
      <c r="P144" s="42"/>
      <c r="Q144" s="43"/>
      <c r="R144" s="42"/>
      <c r="S144" s="43"/>
      <c r="U144" s="28"/>
      <c r="V144" s="44"/>
      <c r="W144" s="45"/>
      <c r="X144" s="40"/>
      <c r="Y144" s="45"/>
      <c r="Z144" s="45"/>
      <c r="AA144" s="45"/>
      <c r="AB144" s="42"/>
      <c r="AC144" s="43"/>
      <c r="AD144" s="42"/>
      <c r="AE144" s="43"/>
      <c r="AF144" s="42"/>
      <c r="AG144" s="43"/>
      <c r="AH144" s="42"/>
      <c r="AI144" s="42"/>
      <c r="AJ144" s="42"/>
      <c r="AK144" s="42"/>
    </row>
    <row r="145" spans="1:2" ht="16.5" customHeight="1" x14ac:dyDescent="0.15">
      <c r="A145" s="2" t="s">
        <v>207</v>
      </c>
      <c r="B145" s="2"/>
    </row>
    <row r="146" spans="1:2" ht="16.5" customHeight="1" x14ac:dyDescent="0.15">
      <c r="A146" s="1" t="s">
        <v>208</v>
      </c>
    </row>
    <row r="147" spans="1:2" ht="16.5" customHeight="1" x14ac:dyDescent="0.15">
      <c r="A147" s="1" t="s">
        <v>246</v>
      </c>
    </row>
    <row r="148" spans="1:2" ht="16.5" customHeight="1" x14ac:dyDescent="0.15">
      <c r="A148" s="1" t="s">
        <v>159</v>
      </c>
    </row>
  </sheetData>
  <autoFilter ref="A5:AM106" xr:uid="{00000000-0009-0000-0000-000000000000}">
    <filterColumn colId="29" showButton="0"/>
    <filterColumn colId="30" showButton="0"/>
    <filterColumn colId="31" showButton="0"/>
    <filterColumn colId="32" showButton="0"/>
    <sortState xmlns:xlrd2="http://schemas.microsoft.com/office/spreadsheetml/2017/richdata2" ref="A6:AM106">
      <sortCondition descending="1" ref="E5:E106"/>
    </sortState>
  </autoFilter>
  <mergeCells count="4">
    <mergeCell ref="C3:E3"/>
    <mergeCell ref="P3:Z3"/>
    <mergeCell ref="AB3:AB4"/>
    <mergeCell ref="AD5:A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73"/>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11.5" defaultRowHeight="14" x14ac:dyDescent="0.15"/>
  <cols>
    <col min="1" max="1" width="34.33203125" style="72" customWidth="1"/>
    <col min="2" max="2" width="20" style="72" customWidth="1"/>
    <col min="3" max="3" width="2.5" style="72" customWidth="1"/>
    <col min="4" max="4" width="20" style="72" customWidth="1"/>
    <col min="5" max="5" width="2.5" style="72" customWidth="1"/>
    <col min="6" max="6" width="20" style="72" customWidth="1"/>
    <col min="7" max="7" width="2.5" style="72" customWidth="1"/>
    <col min="8" max="8" width="20" style="72" customWidth="1"/>
    <col min="9" max="9" width="2" style="72" customWidth="1"/>
    <col min="10" max="10" width="20" style="73" customWidth="1"/>
    <col min="11" max="11" width="2" style="72" customWidth="1"/>
    <col min="12" max="12" width="20" style="72" hidden="1" customWidth="1"/>
    <col min="13" max="13" width="2" style="72" hidden="1" customWidth="1"/>
    <col min="14" max="14" width="20" style="72" hidden="1" customWidth="1"/>
    <col min="15" max="15" width="2" style="72" hidden="1" customWidth="1"/>
    <col min="16" max="16" width="20" style="72" customWidth="1"/>
    <col min="17" max="17" width="2" style="72" customWidth="1"/>
    <col min="18" max="18" width="20" style="72" customWidth="1"/>
    <col min="19" max="19" width="2" style="72" customWidth="1"/>
    <col min="20" max="20" width="20" style="72" customWidth="1"/>
    <col min="21" max="21" width="2" style="72" customWidth="1"/>
    <col min="22" max="22" width="20" style="72" customWidth="1"/>
    <col min="23" max="23" width="2" style="72" customWidth="1"/>
    <col min="24" max="24" width="20" style="72" customWidth="1"/>
    <col min="25" max="25" width="2" style="72" customWidth="1"/>
    <col min="26" max="26" width="20" style="72" customWidth="1"/>
    <col min="27" max="27" width="2" style="72" customWidth="1"/>
    <col min="28" max="28" width="20" style="72" customWidth="1"/>
    <col min="29" max="29" width="2" style="72" customWidth="1"/>
    <col min="30" max="30" width="20" style="72" customWidth="1"/>
    <col min="31" max="31" width="2" style="72" customWidth="1"/>
    <col min="32" max="32" width="20" style="72" customWidth="1"/>
    <col min="33" max="33" width="2" style="72" customWidth="1"/>
    <col min="34" max="34" width="20" style="72" customWidth="1"/>
    <col min="35" max="35" width="2" style="72" customWidth="1"/>
    <col min="36" max="36" width="7.5" style="72" customWidth="1"/>
    <col min="37" max="37" width="20" style="72" customWidth="1"/>
    <col min="38" max="16384" width="11.5" style="72"/>
  </cols>
  <sheetData>
    <row r="1" spans="1:40" s="1" customFormat="1" ht="15" x14ac:dyDescent="0.15">
      <c r="A1" s="2" t="s">
        <v>227</v>
      </c>
      <c r="D1" s="3"/>
      <c r="F1" s="3"/>
      <c r="H1" s="3"/>
      <c r="I1" s="3"/>
      <c r="J1" s="53"/>
      <c r="K1" s="3"/>
      <c r="L1" s="3"/>
      <c r="M1" s="3"/>
      <c r="N1" s="3"/>
      <c r="O1" s="3"/>
      <c r="R1" s="3"/>
      <c r="S1" s="3"/>
      <c r="V1" s="3"/>
      <c r="W1" s="3"/>
      <c r="Z1" s="3"/>
      <c r="AA1" s="3"/>
      <c r="AD1" s="3"/>
      <c r="AE1" s="3"/>
      <c r="AH1" s="3"/>
      <c r="AJ1" s="3"/>
      <c r="AL1" s="3"/>
      <c r="AN1" s="3"/>
    </row>
    <row r="2" spans="1:40" s="68" customFormat="1" ht="20" customHeight="1" x14ac:dyDescent="0.15">
      <c r="A2" s="67"/>
      <c r="B2" s="67"/>
      <c r="C2" s="67"/>
      <c r="J2" s="69"/>
      <c r="N2" s="55"/>
      <c r="O2" s="55"/>
      <c r="P2" s="54"/>
      <c r="Q2" s="54"/>
      <c r="R2" s="55"/>
      <c r="S2" s="55"/>
      <c r="T2" s="55"/>
      <c r="U2" s="55"/>
      <c r="V2" s="55"/>
      <c r="W2" s="55"/>
      <c r="X2" s="55"/>
      <c r="Y2" s="55"/>
      <c r="Z2" s="55"/>
      <c r="AA2" s="55"/>
      <c r="AB2" s="55"/>
      <c r="AC2" s="55"/>
      <c r="AD2" s="55"/>
      <c r="AE2" s="55"/>
      <c r="AF2" s="55"/>
      <c r="AG2" s="55"/>
      <c r="AH2" s="55"/>
      <c r="AI2" s="55"/>
    </row>
    <row r="3" spans="1:40" s="68" customFormat="1" ht="50.25" customHeight="1" x14ac:dyDescent="0.15">
      <c r="A3" s="67"/>
      <c r="B3" s="101" t="s">
        <v>162</v>
      </c>
      <c r="C3" s="108"/>
      <c r="D3" s="108"/>
      <c r="E3" s="96" t="s">
        <v>242</v>
      </c>
      <c r="F3" s="103" t="s">
        <v>163</v>
      </c>
      <c r="G3" s="111"/>
      <c r="H3" s="111"/>
      <c r="I3" s="111"/>
      <c r="J3" s="111"/>
      <c r="K3" s="21" t="s">
        <v>8</v>
      </c>
      <c r="L3" s="95"/>
      <c r="M3" s="21" t="s">
        <v>1</v>
      </c>
      <c r="N3" s="103" t="s">
        <v>164</v>
      </c>
      <c r="O3" s="21" t="s">
        <v>1</v>
      </c>
      <c r="P3" s="109" t="s">
        <v>235</v>
      </c>
      <c r="Q3" s="109"/>
      <c r="R3" s="109"/>
      <c r="S3" s="109"/>
      <c r="T3" s="109"/>
      <c r="U3" s="109"/>
      <c r="V3" s="109"/>
      <c r="W3" s="109"/>
      <c r="X3" s="109"/>
      <c r="Y3" s="109"/>
      <c r="Z3" s="109"/>
      <c r="AA3" s="109"/>
      <c r="AB3" s="109"/>
      <c r="AC3" s="109"/>
      <c r="AD3" s="109"/>
      <c r="AE3" s="109"/>
      <c r="AF3" s="109"/>
      <c r="AG3" s="109"/>
      <c r="AH3" s="109"/>
      <c r="AI3" s="21" t="s">
        <v>8</v>
      </c>
    </row>
    <row r="4" spans="1:40" s="68" customFormat="1" ht="47.25" customHeight="1" x14ac:dyDescent="0.15">
      <c r="A4" s="67"/>
      <c r="B4" s="26" t="s">
        <v>167</v>
      </c>
      <c r="C4" s="21" t="s">
        <v>2</v>
      </c>
      <c r="D4" s="26" t="s">
        <v>168</v>
      </c>
      <c r="E4" s="10"/>
      <c r="F4" s="26" t="s">
        <v>169</v>
      </c>
      <c r="G4" s="27"/>
      <c r="H4" s="26" t="s">
        <v>170</v>
      </c>
      <c r="I4" s="10"/>
      <c r="J4" s="26" t="s">
        <v>171</v>
      </c>
      <c r="K4" s="70"/>
      <c r="L4" s="26" t="s">
        <v>165</v>
      </c>
      <c r="M4" s="70"/>
      <c r="N4" s="101"/>
      <c r="O4" s="3"/>
      <c r="P4" s="71" t="s">
        <v>211</v>
      </c>
      <c r="Q4" s="71"/>
      <c r="R4" s="71" t="s">
        <v>212</v>
      </c>
      <c r="S4" s="71"/>
      <c r="T4" s="71" t="s">
        <v>213</v>
      </c>
      <c r="U4" s="71"/>
      <c r="V4" s="71" t="s">
        <v>214</v>
      </c>
      <c r="W4" s="71"/>
      <c r="X4" s="71" t="s">
        <v>215</v>
      </c>
      <c r="Y4" s="71"/>
      <c r="Z4" s="71" t="s">
        <v>216</v>
      </c>
      <c r="AA4" s="71"/>
      <c r="AB4" s="71" t="s">
        <v>217</v>
      </c>
      <c r="AC4" s="71"/>
      <c r="AD4" s="71" t="s">
        <v>218</v>
      </c>
      <c r="AE4" s="71"/>
      <c r="AF4" s="71" t="s">
        <v>219</v>
      </c>
      <c r="AG4" s="71"/>
      <c r="AH4" s="71" t="s">
        <v>220</v>
      </c>
    </row>
    <row r="5" spans="1:40" s="68" customFormat="1" ht="17.25" customHeight="1" x14ac:dyDescent="0.15">
      <c r="A5" s="67"/>
      <c r="B5" s="31"/>
      <c r="C5" s="21"/>
      <c r="D5" s="31" t="s">
        <v>174</v>
      </c>
      <c r="E5" s="21"/>
      <c r="F5" s="31" t="s">
        <v>4</v>
      </c>
      <c r="G5" s="21"/>
      <c r="H5" s="31" t="s">
        <v>4</v>
      </c>
      <c r="I5" s="21"/>
      <c r="J5" s="52" t="s">
        <v>3</v>
      </c>
      <c r="K5" s="32"/>
      <c r="L5" s="52" t="s">
        <v>4</v>
      </c>
      <c r="M5" s="32"/>
      <c r="N5" s="52" t="s">
        <v>4</v>
      </c>
      <c r="O5" s="34"/>
      <c r="P5" s="110" t="s">
        <v>4</v>
      </c>
      <c r="Q5" s="110"/>
      <c r="R5" s="110"/>
      <c r="S5" s="110"/>
      <c r="T5" s="110"/>
      <c r="U5" s="110"/>
      <c r="V5" s="110"/>
      <c r="W5" s="110"/>
      <c r="X5" s="110"/>
      <c r="Y5" s="110"/>
      <c r="Z5" s="110"/>
      <c r="AA5" s="110"/>
      <c r="AB5" s="110"/>
      <c r="AC5" s="110"/>
      <c r="AD5" s="110"/>
      <c r="AE5" s="110"/>
      <c r="AF5" s="110"/>
      <c r="AG5" s="110"/>
      <c r="AH5" s="110"/>
    </row>
    <row r="6" spans="1:40" ht="15" x14ac:dyDescent="0.15">
      <c r="A6" s="72" t="s">
        <v>16</v>
      </c>
      <c r="B6" s="73" t="s">
        <v>221</v>
      </c>
      <c r="C6" s="70" t="s">
        <v>222</v>
      </c>
      <c r="D6" s="74">
        <v>0.34443571546486929</v>
      </c>
      <c r="E6" s="70"/>
      <c r="F6" s="75">
        <v>66.278795297440737</v>
      </c>
      <c r="G6" s="75"/>
      <c r="H6" s="75">
        <v>51.967709117092106</v>
      </c>
      <c r="I6" s="75"/>
      <c r="J6" s="76">
        <v>93656.8984375</v>
      </c>
      <c r="K6" s="75"/>
      <c r="L6" s="75"/>
      <c r="M6" s="75"/>
      <c r="N6" s="75"/>
      <c r="O6" s="75"/>
      <c r="P6" s="77">
        <v>47.391173999999999</v>
      </c>
      <c r="Q6" s="77"/>
      <c r="R6" s="77">
        <v>5.6176940000000002</v>
      </c>
      <c r="S6" s="77"/>
      <c r="T6" s="77">
        <v>41.847817999999997</v>
      </c>
      <c r="U6" s="77"/>
      <c r="V6" s="77">
        <v>20.667715000000001</v>
      </c>
      <c r="W6" s="77"/>
      <c r="X6" s="77">
        <v>64.399811999999997</v>
      </c>
      <c r="Y6" s="77"/>
      <c r="Z6" s="77">
        <v>34.540565999999998</v>
      </c>
      <c r="AA6" s="77"/>
      <c r="AB6" s="77">
        <v>2.5029499999999998</v>
      </c>
      <c r="AC6" s="77"/>
      <c r="AD6" s="77">
        <v>48.232999999999997</v>
      </c>
      <c r="AE6" s="77"/>
      <c r="AF6" s="77">
        <v>65.637009999999989</v>
      </c>
      <c r="AG6" s="77"/>
      <c r="AH6" s="77">
        <v>58.097746999999998</v>
      </c>
    </row>
    <row r="7" spans="1:40" ht="15" x14ac:dyDescent="0.15">
      <c r="A7" s="72" t="s">
        <v>16</v>
      </c>
      <c r="B7" s="73" t="s">
        <v>17</v>
      </c>
      <c r="C7" s="70" t="s">
        <v>222</v>
      </c>
      <c r="D7" s="74">
        <v>0.21578872849068007</v>
      </c>
      <c r="E7" s="70"/>
      <c r="F7" s="75">
        <v>46.657243505461736</v>
      </c>
      <c r="G7" s="75"/>
      <c r="H7" s="75">
        <v>46.24978080100675</v>
      </c>
      <c r="I7" s="75"/>
      <c r="J7" s="76">
        <v>74374.109375</v>
      </c>
      <c r="K7" s="75"/>
      <c r="L7" s="75"/>
      <c r="M7" s="75"/>
      <c r="N7" s="75"/>
      <c r="O7" s="75"/>
      <c r="P7" s="78">
        <v>28.907825999999996</v>
      </c>
      <c r="Q7" s="78"/>
      <c r="R7" s="78">
        <v>2.4305299999999996</v>
      </c>
      <c r="S7" s="78"/>
      <c r="T7" s="78">
        <v>26.273011</v>
      </c>
      <c r="U7" s="78"/>
      <c r="V7" s="78">
        <v>10.071743</v>
      </c>
      <c r="W7" s="78"/>
      <c r="X7" s="78">
        <v>44.497075000000002</v>
      </c>
      <c r="Y7" s="78"/>
      <c r="Z7" s="78">
        <v>21.833212</v>
      </c>
      <c r="AA7" s="78"/>
      <c r="AB7" s="78">
        <v>1.8902869999999998</v>
      </c>
      <c r="AC7" s="3" t="s">
        <v>5</v>
      </c>
      <c r="AD7" s="78">
        <v>26.728911999999998</v>
      </c>
      <c r="AE7" s="78"/>
      <c r="AF7" s="78">
        <v>46.149004999999995</v>
      </c>
      <c r="AG7" s="78"/>
      <c r="AH7" s="78">
        <v>44.271888999999994</v>
      </c>
      <c r="AI7" s="79"/>
      <c r="AJ7" s="79"/>
    </row>
    <row r="8" spans="1:40" ht="15" x14ac:dyDescent="0.15">
      <c r="A8" s="72" t="s">
        <v>16</v>
      </c>
      <c r="B8" s="73" t="s">
        <v>17</v>
      </c>
      <c r="C8" s="70" t="s">
        <v>223</v>
      </c>
      <c r="D8" s="5">
        <v>0.19791469</v>
      </c>
      <c r="E8" s="1"/>
      <c r="F8" s="6">
        <v>41.69721603</v>
      </c>
      <c r="G8" s="6"/>
      <c r="H8" s="6">
        <v>47.464725379999997</v>
      </c>
      <c r="I8" s="6"/>
      <c r="J8" s="76">
        <v>66467.5625</v>
      </c>
      <c r="K8" s="6"/>
      <c r="L8" s="6">
        <v>16.72153175</v>
      </c>
      <c r="M8" s="1"/>
      <c r="N8" s="6">
        <v>21.418461199999999</v>
      </c>
      <c r="O8" s="6"/>
      <c r="P8" s="62">
        <v>25.580471754074097</v>
      </c>
      <c r="Q8" s="62"/>
      <c r="R8" s="62">
        <v>2.3019187152385712</v>
      </c>
      <c r="S8" s="62"/>
      <c r="T8" s="62">
        <v>25.168940424919128</v>
      </c>
      <c r="U8" s="62"/>
      <c r="V8" s="62">
        <v>9.5505647361278534</v>
      </c>
      <c r="W8" s="62"/>
      <c r="X8" s="62">
        <v>39.972549676895142</v>
      </c>
      <c r="Y8" s="62"/>
      <c r="Z8" s="62">
        <v>30.669945478439331</v>
      </c>
      <c r="AA8" s="62"/>
      <c r="AB8" s="62">
        <v>4.2972266674041748</v>
      </c>
      <c r="AC8" s="62"/>
      <c r="AD8" s="62">
        <v>26.535177230834961</v>
      </c>
      <c r="AE8" s="62"/>
      <c r="AF8" s="62">
        <v>38.68352472782135</v>
      </c>
      <c r="AG8" s="62"/>
      <c r="AH8" s="62">
        <v>28.282320499420166</v>
      </c>
    </row>
    <row r="9" spans="1:40" ht="9" customHeight="1" x14ac:dyDescent="0.15">
      <c r="B9" s="73"/>
      <c r="D9" s="5"/>
      <c r="E9" s="1"/>
      <c r="F9" s="6"/>
      <c r="G9" s="6"/>
      <c r="H9" s="6"/>
      <c r="I9" s="6"/>
      <c r="J9" s="76"/>
      <c r="K9" s="6"/>
      <c r="L9" s="6"/>
      <c r="M9" s="6"/>
      <c r="N9" s="6"/>
      <c r="O9" s="6"/>
      <c r="P9" s="79"/>
      <c r="Q9" s="79"/>
      <c r="R9" s="61"/>
      <c r="S9" s="61"/>
      <c r="T9" s="79"/>
      <c r="U9" s="79"/>
      <c r="V9" s="75"/>
      <c r="W9" s="75"/>
      <c r="X9" s="75"/>
      <c r="Y9" s="75"/>
      <c r="Z9" s="75"/>
      <c r="AA9" s="75"/>
      <c r="AB9" s="75"/>
      <c r="AC9" s="75"/>
      <c r="AD9" s="75"/>
      <c r="AE9" s="75"/>
      <c r="AF9" s="75"/>
      <c r="AG9" s="75"/>
      <c r="AH9" s="75"/>
    </row>
    <row r="10" spans="1:40" ht="15" x14ac:dyDescent="0.15">
      <c r="A10" s="72" t="s">
        <v>38</v>
      </c>
      <c r="B10" s="73" t="s">
        <v>35</v>
      </c>
      <c r="C10" s="70" t="s">
        <v>222</v>
      </c>
      <c r="D10" s="74">
        <v>0.2281272012491162</v>
      </c>
      <c r="E10" s="70"/>
      <c r="F10" s="75">
        <v>47.698391244880781</v>
      </c>
      <c r="G10" s="75"/>
      <c r="H10" s="75">
        <v>47.827022106033809</v>
      </c>
      <c r="I10" s="75"/>
      <c r="J10" s="76">
        <v>6825.03857421875</v>
      </c>
      <c r="K10" s="75"/>
      <c r="L10" s="75"/>
      <c r="M10" s="75"/>
      <c r="N10" s="75"/>
      <c r="O10" s="75"/>
      <c r="P10" s="78">
        <v>29.196705000000001</v>
      </c>
      <c r="Q10" s="78"/>
      <c r="R10" s="78">
        <v>3.1130879999999999</v>
      </c>
      <c r="S10" s="78"/>
      <c r="T10" s="78">
        <v>26.366626999999998</v>
      </c>
      <c r="U10" s="78"/>
      <c r="V10" s="78">
        <v>10.413996000000001</v>
      </c>
      <c r="W10" s="78"/>
      <c r="X10" s="78">
        <v>47.141987</v>
      </c>
      <c r="Y10" s="78"/>
      <c r="Z10" s="78">
        <v>42.443669</v>
      </c>
      <c r="AA10" s="78"/>
      <c r="AB10" s="78">
        <v>27.150395</v>
      </c>
      <c r="AC10" s="78"/>
      <c r="AD10" s="78">
        <v>42.836549000000005</v>
      </c>
      <c r="AE10" s="78"/>
      <c r="AF10" s="78">
        <v>29.218166</v>
      </c>
      <c r="AG10" s="78"/>
      <c r="AH10" s="78">
        <v>14.56695</v>
      </c>
    </row>
    <row r="11" spans="1:40" ht="15" x14ac:dyDescent="0.15">
      <c r="A11" s="72" t="s">
        <v>38</v>
      </c>
      <c r="B11" s="73" t="s">
        <v>17</v>
      </c>
      <c r="C11" s="70" t="s">
        <v>222</v>
      </c>
      <c r="D11" s="74">
        <v>0.17034812559747795</v>
      </c>
      <c r="E11" s="70"/>
      <c r="F11" s="75">
        <v>37.185690843522053</v>
      </c>
      <c r="G11" s="75"/>
      <c r="H11" s="75">
        <v>45.810127964088494</v>
      </c>
      <c r="I11" s="75"/>
      <c r="J11" s="76">
        <v>5678.548828125</v>
      </c>
      <c r="K11" s="75"/>
      <c r="L11" s="6">
        <v>13.20670396</v>
      </c>
      <c r="M11" s="1"/>
      <c r="N11" s="6">
        <v>21.125216779999999</v>
      </c>
      <c r="O11" s="75"/>
      <c r="P11" s="78">
        <v>20.410454999999999</v>
      </c>
      <c r="Q11" s="78"/>
      <c r="R11" s="78">
        <v>1.8294870000000001</v>
      </c>
      <c r="S11" s="78"/>
      <c r="T11" s="78">
        <v>21.557276999999999</v>
      </c>
      <c r="U11" s="78"/>
      <c r="V11" s="78">
        <v>10.812094</v>
      </c>
      <c r="W11" s="3" t="s">
        <v>5</v>
      </c>
      <c r="X11" s="78">
        <v>36.240787000000005</v>
      </c>
      <c r="Y11" s="78"/>
      <c r="Z11" s="78">
        <v>30.607192999999999</v>
      </c>
      <c r="AA11" s="78"/>
      <c r="AB11" s="78">
        <v>21.314729</v>
      </c>
      <c r="AC11" s="78"/>
      <c r="AD11" s="78">
        <v>26.217739999999999</v>
      </c>
      <c r="AE11" s="78"/>
      <c r="AF11" s="78">
        <v>21.795411999999999</v>
      </c>
      <c r="AG11" s="78"/>
      <c r="AH11" s="78">
        <v>6.6228309999999997</v>
      </c>
    </row>
    <row r="12" spans="1:40" ht="15" x14ac:dyDescent="0.15">
      <c r="A12" s="72" t="s">
        <v>38</v>
      </c>
      <c r="B12" s="73" t="s">
        <v>17</v>
      </c>
      <c r="C12" s="70" t="s">
        <v>223</v>
      </c>
      <c r="D12" s="5">
        <v>0.17034811999999999</v>
      </c>
      <c r="E12" s="1"/>
      <c r="F12" s="6">
        <v>37.18568981</v>
      </c>
      <c r="G12" s="1"/>
      <c r="H12" s="6">
        <v>45.810127260000002</v>
      </c>
      <c r="I12" s="6"/>
      <c r="J12" s="76">
        <v>5678.5488281300004</v>
      </c>
      <c r="K12" s="1"/>
      <c r="L12" s="6">
        <v>13.20670396</v>
      </c>
      <c r="M12" s="1"/>
      <c r="N12" s="6">
        <v>21.125216779999999</v>
      </c>
      <c r="O12" s="75"/>
      <c r="P12" s="62">
        <v>20.410454273223877</v>
      </c>
      <c r="Q12" s="62"/>
      <c r="R12" s="62">
        <v>1.8294865265488625</v>
      </c>
      <c r="S12" s="62"/>
      <c r="T12" s="62">
        <v>21.557275950908661</v>
      </c>
      <c r="U12" s="62"/>
      <c r="V12" s="62">
        <v>10.812093317508698</v>
      </c>
      <c r="W12" s="62"/>
      <c r="X12" s="62">
        <v>36.24078631401062</v>
      </c>
      <c r="Y12" s="62"/>
      <c r="Z12" s="62">
        <v>30.6071937084198</v>
      </c>
      <c r="AA12" s="62"/>
      <c r="AB12" s="62">
        <v>21.314728260040283</v>
      </c>
      <c r="AC12" s="62"/>
      <c r="AD12" s="62">
        <v>26.217740774154663</v>
      </c>
      <c r="AE12" s="62"/>
      <c r="AF12" s="62">
        <v>21.79541140794754</v>
      </c>
      <c r="AG12" s="62"/>
      <c r="AH12" s="62">
        <v>6.6228315234184265</v>
      </c>
    </row>
    <row r="13" spans="1:40" ht="9" customHeight="1" x14ac:dyDescent="0.15">
      <c r="B13" s="73"/>
      <c r="D13" s="74"/>
      <c r="F13" s="75"/>
      <c r="G13" s="75"/>
      <c r="H13" s="75"/>
      <c r="I13" s="75"/>
      <c r="J13" s="76"/>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40" ht="15" x14ac:dyDescent="0.15">
      <c r="A14" s="1" t="s">
        <v>53</v>
      </c>
      <c r="B14" s="73" t="s">
        <v>224</v>
      </c>
      <c r="C14" s="70" t="s">
        <v>222</v>
      </c>
      <c r="D14" s="74">
        <v>0.43920140391890478</v>
      </c>
      <c r="E14" s="72" t="s">
        <v>225</v>
      </c>
      <c r="F14" s="75">
        <v>77.605147784719236</v>
      </c>
      <c r="G14" s="75"/>
      <c r="H14" s="75">
        <v>56.594364736895095</v>
      </c>
      <c r="I14" s="75"/>
      <c r="J14" s="76">
        <v>45335.03515625</v>
      </c>
      <c r="K14" s="75"/>
      <c r="L14" s="75"/>
      <c r="M14" s="75"/>
      <c r="N14" s="75"/>
      <c r="O14" s="75"/>
      <c r="P14" s="78">
        <v>49.428784999999998</v>
      </c>
      <c r="Q14" s="78"/>
      <c r="R14" s="78">
        <v>14.350800999999999</v>
      </c>
      <c r="S14" s="78"/>
      <c r="T14" s="78">
        <v>21.674434999999999</v>
      </c>
      <c r="U14" s="78"/>
      <c r="V14" s="78">
        <v>41.468582999999995</v>
      </c>
      <c r="W14" s="78"/>
      <c r="X14" s="78">
        <v>77.335712999999998</v>
      </c>
      <c r="Y14" s="78"/>
      <c r="Z14" s="78">
        <v>66.448737000000008</v>
      </c>
      <c r="AA14" s="78"/>
      <c r="AB14" s="78">
        <v>62.638897000000007</v>
      </c>
      <c r="AC14" s="78"/>
      <c r="AD14" s="78">
        <v>73.226247999999998</v>
      </c>
      <c r="AE14" s="78"/>
      <c r="AF14" s="78">
        <v>70.853020999999998</v>
      </c>
      <c r="AG14" s="78"/>
      <c r="AH14" s="78">
        <v>59.292096000000008</v>
      </c>
    </row>
    <row r="15" spans="1:40" ht="15" x14ac:dyDescent="0.15">
      <c r="A15" s="1" t="s">
        <v>53</v>
      </c>
      <c r="B15" s="56" t="s">
        <v>54</v>
      </c>
      <c r="C15" s="70" t="s">
        <v>222</v>
      </c>
      <c r="D15" s="74">
        <v>0.38757372273387619</v>
      </c>
      <c r="E15" s="72" t="s">
        <v>225</v>
      </c>
      <c r="F15" s="75">
        <v>73.722421844329958</v>
      </c>
      <c r="G15" s="75"/>
      <c r="H15" s="75">
        <v>52.572028025919337</v>
      </c>
      <c r="I15" s="75"/>
      <c r="J15" s="76">
        <v>54350.27734375</v>
      </c>
      <c r="K15" s="75"/>
      <c r="L15" s="75"/>
      <c r="M15" s="75"/>
      <c r="N15" s="75"/>
      <c r="O15" s="75"/>
      <c r="P15" s="78">
        <v>48.907980999999999</v>
      </c>
      <c r="Q15" s="3" t="s">
        <v>5</v>
      </c>
      <c r="R15" s="78">
        <v>11.795393000000001</v>
      </c>
      <c r="S15" s="78"/>
      <c r="T15" s="78">
        <v>18.393915</v>
      </c>
      <c r="U15" s="78"/>
      <c r="V15" s="78">
        <v>24.498853</v>
      </c>
      <c r="W15" s="78"/>
      <c r="X15" s="78">
        <v>73.512412999999995</v>
      </c>
      <c r="Y15" s="78"/>
      <c r="Z15" s="78">
        <v>61.760202</v>
      </c>
      <c r="AA15" s="78"/>
      <c r="AB15" s="78">
        <v>59.934838999999997</v>
      </c>
      <c r="AC15" s="3" t="s">
        <v>5</v>
      </c>
      <c r="AD15" s="78">
        <v>70.661560999999992</v>
      </c>
      <c r="AE15" s="3" t="s">
        <v>5</v>
      </c>
      <c r="AF15" s="78">
        <v>68.804957000000002</v>
      </c>
      <c r="AG15" s="3" t="s">
        <v>5</v>
      </c>
      <c r="AH15" s="78">
        <v>52.170300000000005</v>
      </c>
    </row>
    <row r="16" spans="1:40" ht="15" x14ac:dyDescent="0.15">
      <c r="A16" s="1" t="s">
        <v>53</v>
      </c>
      <c r="B16" s="56" t="s">
        <v>54</v>
      </c>
      <c r="C16" s="70" t="s">
        <v>223</v>
      </c>
      <c r="D16" s="5">
        <v>0.38901683999999997</v>
      </c>
      <c r="E16" s="1"/>
      <c r="F16" s="6">
        <v>74.047166110000006</v>
      </c>
      <c r="G16" s="1"/>
      <c r="H16" s="6">
        <v>52.53635645</v>
      </c>
      <c r="I16" s="6"/>
      <c r="J16" s="76">
        <v>54589.6875</v>
      </c>
      <c r="K16" s="1"/>
      <c r="L16" s="6">
        <v>43.865600229999998</v>
      </c>
      <c r="M16" s="1"/>
      <c r="N16" s="6">
        <v>16.80918634</v>
      </c>
      <c r="O16" s="75"/>
      <c r="P16" s="62">
        <v>49.078065156936646</v>
      </c>
      <c r="Q16" s="62"/>
      <c r="R16" s="62">
        <v>11.819690465927124</v>
      </c>
      <c r="S16" s="62"/>
      <c r="T16" s="62">
        <v>18.393915891647339</v>
      </c>
      <c r="U16" s="62"/>
      <c r="V16" s="62">
        <v>24.560244381427765</v>
      </c>
      <c r="W16" s="62"/>
      <c r="X16" s="62">
        <v>73.837161064147949</v>
      </c>
      <c r="Y16" s="62"/>
      <c r="Z16" s="62">
        <v>62.016779184341431</v>
      </c>
      <c r="AA16" s="62"/>
      <c r="AB16" s="62">
        <v>60.003811120986938</v>
      </c>
      <c r="AC16" s="62"/>
      <c r="AD16" s="62">
        <v>70.798701047897339</v>
      </c>
      <c r="AE16" s="62"/>
      <c r="AF16" s="62">
        <v>69.778817892074585</v>
      </c>
      <c r="AG16" s="62"/>
      <c r="AH16" s="62">
        <v>52.239269018173218</v>
      </c>
    </row>
    <row r="17" spans="1:35" ht="9" customHeight="1" x14ac:dyDescent="0.15">
      <c r="A17" s="1"/>
      <c r="B17" s="56"/>
      <c r="D17" s="74"/>
      <c r="F17" s="75"/>
      <c r="G17" s="75"/>
      <c r="H17" s="75"/>
      <c r="I17" s="75"/>
      <c r="J17" s="76"/>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5" ht="15" x14ac:dyDescent="0.15">
      <c r="A18" s="72" t="s">
        <v>64</v>
      </c>
      <c r="B18" s="73" t="s">
        <v>109</v>
      </c>
      <c r="C18" s="70" t="s">
        <v>222</v>
      </c>
      <c r="D18" s="74">
        <v>0.54464169066943879</v>
      </c>
      <c r="E18" s="72" t="s">
        <v>225</v>
      </c>
      <c r="F18" s="75">
        <v>88.352027625204684</v>
      </c>
      <c r="G18" s="75"/>
      <c r="H18" s="75">
        <v>61.644503845440425</v>
      </c>
      <c r="I18" s="75"/>
      <c r="J18" s="76">
        <v>79558.1328125</v>
      </c>
      <c r="K18" s="75"/>
      <c r="L18" s="75"/>
      <c r="M18" s="75"/>
      <c r="N18" s="75"/>
      <c r="O18" s="75"/>
      <c r="P18" s="78">
        <v>59.701256000000001</v>
      </c>
      <c r="Q18" s="78"/>
      <c r="R18" s="78">
        <v>7.2702879999999999</v>
      </c>
      <c r="S18" s="78"/>
      <c r="T18" s="78">
        <v>57.339569999999995</v>
      </c>
      <c r="U18" s="78"/>
      <c r="V18" s="78">
        <v>40.107704999999996</v>
      </c>
      <c r="W18" s="78"/>
      <c r="X18" s="78">
        <v>87.891464999999997</v>
      </c>
      <c r="Y18" s="78"/>
      <c r="Z18" s="78">
        <v>82.83721899999999</v>
      </c>
      <c r="AA18" s="78"/>
      <c r="AB18" s="78">
        <v>72.403851000000003</v>
      </c>
      <c r="AC18" s="78"/>
      <c r="AD18" s="78">
        <v>79.203536999999997</v>
      </c>
      <c r="AE18" s="78"/>
      <c r="AF18" s="78">
        <v>87.833755999999994</v>
      </c>
      <c r="AG18" s="78"/>
      <c r="AH18" s="78">
        <v>76.928757000000004</v>
      </c>
    </row>
    <row r="19" spans="1:35" ht="15" x14ac:dyDescent="0.15">
      <c r="A19" s="72" t="s">
        <v>64</v>
      </c>
      <c r="B19" s="56" t="s">
        <v>65</v>
      </c>
      <c r="C19" s="70" t="s">
        <v>222</v>
      </c>
      <c r="D19" s="74">
        <v>0.48883006479166596</v>
      </c>
      <c r="E19" s="72" t="s">
        <v>225</v>
      </c>
      <c r="F19" s="75">
        <v>83.51315217062195</v>
      </c>
      <c r="G19" s="75"/>
      <c r="H19" s="75">
        <v>58.533303088950518</v>
      </c>
      <c r="I19" s="75"/>
      <c r="J19" s="76">
        <v>85520.140625</v>
      </c>
      <c r="K19" s="75"/>
      <c r="L19" s="75"/>
      <c r="M19" s="75"/>
      <c r="N19" s="75"/>
      <c r="O19" s="75"/>
      <c r="P19" s="78">
        <v>52.228441000000004</v>
      </c>
      <c r="Q19" s="78"/>
      <c r="R19" s="78">
        <v>5.6489669999999998</v>
      </c>
      <c r="S19" s="78"/>
      <c r="T19" s="78">
        <v>52.487435000000005</v>
      </c>
      <c r="U19" s="78"/>
      <c r="V19" s="78">
        <v>33.877108999999997</v>
      </c>
      <c r="W19" s="78"/>
      <c r="X19" s="78">
        <v>82.699247</v>
      </c>
      <c r="Y19" s="78"/>
      <c r="Z19" s="78">
        <v>80.362464000000003</v>
      </c>
      <c r="AA19" s="78"/>
      <c r="AB19" s="78">
        <v>60.585980999999997</v>
      </c>
      <c r="AC19" s="78"/>
      <c r="AD19" s="78">
        <v>74.418945000000008</v>
      </c>
      <c r="AE19" s="78"/>
      <c r="AF19" s="78">
        <v>82.950948999999994</v>
      </c>
      <c r="AG19" s="78"/>
      <c r="AH19" s="78">
        <v>66.150672</v>
      </c>
    </row>
    <row r="20" spans="1:35" ht="15" x14ac:dyDescent="0.15">
      <c r="A20" s="72" t="s">
        <v>64</v>
      </c>
      <c r="B20" s="56" t="s">
        <v>65</v>
      </c>
      <c r="C20" s="70" t="s">
        <v>223</v>
      </c>
      <c r="D20" s="5">
        <v>0.48879027000000003</v>
      </c>
      <c r="E20" s="1"/>
      <c r="F20" s="6">
        <v>83.503842349999999</v>
      </c>
      <c r="G20" s="1"/>
      <c r="H20" s="6">
        <v>58.535063270000002</v>
      </c>
      <c r="I20" s="6"/>
      <c r="J20" s="76">
        <v>85510.6015625</v>
      </c>
      <c r="K20" s="1"/>
      <c r="L20" s="6">
        <v>61.48112416</v>
      </c>
      <c r="M20" s="1"/>
      <c r="N20" s="6">
        <v>8.8820956599999992</v>
      </c>
      <c r="O20" s="75"/>
      <c r="P20" s="62">
        <v>52.220553159713745</v>
      </c>
      <c r="Q20" s="62"/>
      <c r="R20" s="62">
        <v>5.6489672511816025</v>
      </c>
      <c r="S20" s="62"/>
      <c r="T20" s="62">
        <v>52.486014366149902</v>
      </c>
      <c r="U20" s="62"/>
      <c r="V20" s="62">
        <v>33.877107501029968</v>
      </c>
      <c r="W20" s="62"/>
      <c r="X20" s="62">
        <v>82.697826623916626</v>
      </c>
      <c r="Y20" s="62"/>
      <c r="Z20" s="62">
        <v>80.354577302932739</v>
      </c>
      <c r="AA20" s="62"/>
      <c r="AB20" s="62">
        <v>60.585981607437134</v>
      </c>
      <c r="AC20" s="62"/>
      <c r="AD20" s="62">
        <v>74.418944120407104</v>
      </c>
      <c r="AE20" s="62"/>
      <c r="AF20" s="62">
        <v>82.941639423370361</v>
      </c>
      <c r="AG20" s="62"/>
      <c r="AH20" s="62">
        <v>66.125583648681641</v>
      </c>
    </row>
    <row r="21" spans="1:35" ht="9" customHeight="1" x14ac:dyDescent="0.15">
      <c r="B21" s="56"/>
      <c r="D21" s="74"/>
      <c r="F21" s="75"/>
      <c r="G21" s="75"/>
      <c r="H21" s="75"/>
      <c r="I21" s="75"/>
      <c r="J21" s="76"/>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5" ht="15" x14ac:dyDescent="0.15">
      <c r="A22" s="72" t="s">
        <v>74</v>
      </c>
      <c r="B22" s="73" t="s">
        <v>50</v>
      </c>
      <c r="C22" s="70" t="s">
        <v>222</v>
      </c>
      <c r="D22" s="74">
        <v>0.23692300103397185</v>
      </c>
      <c r="E22" s="72" t="s">
        <v>225</v>
      </c>
      <c r="F22" s="75">
        <v>48.418690507574922</v>
      </c>
      <c r="G22" s="75"/>
      <c r="H22" s="75">
        <v>48.932137269781414</v>
      </c>
      <c r="I22" s="75"/>
      <c r="J22" s="76">
        <v>4981.90087890625</v>
      </c>
      <c r="K22" s="75"/>
      <c r="L22" s="75"/>
      <c r="M22" s="75"/>
      <c r="N22" s="75"/>
      <c r="O22" s="75"/>
      <c r="P22" s="78">
        <v>19.311544999999999</v>
      </c>
      <c r="Q22" s="78"/>
      <c r="R22" s="78">
        <v>4.776662</v>
      </c>
      <c r="S22" s="78"/>
      <c r="T22" s="78">
        <v>32.638519000000002</v>
      </c>
      <c r="U22" s="78"/>
      <c r="V22" s="78">
        <v>6.1616020000000002</v>
      </c>
      <c r="W22" s="78"/>
      <c r="X22" s="78">
        <v>48.035673000000003</v>
      </c>
      <c r="Y22" s="78"/>
      <c r="Z22" s="78">
        <v>43.120750000000001</v>
      </c>
      <c r="AA22" s="78"/>
      <c r="AB22" s="78">
        <v>36.245098999999996</v>
      </c>
      <c r="AC22" s="78"/>
      <c r="AD22" s="78">
        <v>42.541097000000001</v>
      </c>
      <c r="AE22" s="78"/>
      <c r="AF22" s="78">
        <v>34.534587999999999</v>
      </c>
      <c r="AG22" s="78"/>
      <c r="AH22" s="78">
        <v>33.319210999999996</v>
      </c>
    </row>
    <row r="23" spans="1:35" ht="15" x14ac:dyDescent="0.15">
      <c r="A23" s="72" t="s">
        <v>74</v>
      </c>
      <c r="B23" s="56" t="s">
        <v>37</v>
      </c>
      <c r="C23" s="70" t="s">
        <v>222</v>
      </c>
      <c r="D23" s="74">
        <v>0.19199115684194804</v>
      </c>
      <c r="E23" s="72" t="s">
        <v>225</v>
      </c>
      <c r="F23" s="75">
        <v>39.90095996458777</v>
      </c>
      <c r="G23" s="75"/>
      <c r="H23" s="75">
        <v>48.116926763752247</v>
      </c>
      <c r="I23" s="3" t="s">
        <v>5</v>
      </c>
      <c r="J23" s="76">
        <v>4381.61572265625</v>
      </c>
      <c r="K23" s="75"/>
      <c r="L23" s="75"/>
      <c r="M23" s="75"/>
      <c r="N23" s="75"/>
      <c r="O23" s="75"/>
      <c r="P23" s="78">
        <v>15.537234999999999</v>
      </c>
      <c r="Q23" s="78"/>
      <c r="R23" s="78">
        <v>3.8310619999999997</v>
      </c>
      <c r="S23" s="78"/>
      <c r="T23" s="78">
        <v>22.829832</v>
      </c>
      <c r="U23" s="78"/>
      <c r="V23" s="78">
        <v>6.4882650000000002</v>
      </c>
      <c r="W23" s="3" t="s">
        <v>5</v>
      </c>
      <c r="X23" s="78">
        <v>39.656799999999997</v>
      </c>
      <c r="Y23" s="78"/>
      <c r="Z23" s="78">
        <v>35.097819999999999</v>
      </c>
      <c r="AA23" s="78"/>
      <c r="AB23" s="78">
        <v>28.603991000000001</v>
      </c>
      <c r="AC23" s="78"/>
      <c r="AD23" s="78">
        <v>35.740308999999996</v>
      </c>
      <c r="AE23" s="78"/>
      <c r="AF23" s="78">
        <v>29.036187000000002</v>
      </c>
      <c r="AG23" s="78"/>
      <c r="AH23" s="78">
        <v>31.389797000000002</v>
      </c>
      <c r="AI23" s="3" t="s">
        <v>5</v>
      </c>
    </row>
    <row r="24" spans="1:35" ht="15" x14ac:dyDescent="0.15">
      <c r="A24" s="72" t="s">
        <v>74</v>
      </c>
      <c r="B24" s="56" t="s">
        <v>37</v>
      </c>
      <c r="C24" s="70" t="s">
        <v>223</v>
      </c>
      <c r="D24" s="5">
        <v>0.19958770000000001</v>
      </c>
      <c r="E24" s="1"/>
      <c r="F24" s="6">
        <v>41.26889706</v>
      </c>
      <c r="G24" s="1"/>
      <c r="H24" s="6">
        <v>48.362737889999998</v>
      </c>
      <c r="I24" s="6"/>
      <c r="J24" s="76">
        <v>4531.83203125</v>
      </c>
      <c r="K24" s="1"/>
      <c r="L24" s="6">
        <v>18.526968360000001</v>
      </c>
      <c r="M24" s="1"/>
      <c r="N24" s="6">
        <v>21.848146620000001</v>
      </c>
      <c r="O24" s="75"/>
      <c r="P24" s="62">
        <v>18.263484537601471</v>
      </c>
      <c r="Q24" s="62"/>
      <c r="R24" s="62">
        <v>3.8609161972999573</v>
      </c>
      <c r="S24" s="62"/>
      <c r="T24" s="62">
        <v>22.83746749162674</v>
      </c>
      <c r="U24" s="62"/>
      <c r="V24" s="62">
        <v>6.5881043672561646</v>
      </c>
      <c r="W24" s="62"/>
      <c r="X24" s="62">
        <v>41.024887561798096</v>
      </c>
      <c r="Y24" s="62"/>
      <c r="Z24" s="62">
        <v>36.061039566993713</v>
      </c>
      <c r="AA24" s="62"/>
      <c r="AB24" s="62">
        <v>29.199421405792236</v>
      </c>
      <c r="AC24" s="62"/>
      <c r="AD24" s="62">
        <v>36.665597558021545</v>
      </c>
      <c r="AE24" s="62"/>
      <c r="AF24" s="62">
        <v>29.698482155799866</v>
      </c>
      <c r="AG24" s="62"/>
      <c r="AH24" s="62">
        <v>31.958505511283875</v>
      </c>
    </row>
    <row r="25" spans="1:35" ht="9" customHeight="1" x14ac:dyDescent="0.15">
      <c r="B25" s="56"/>
      <c r="D25" s="74"/>
      <c r="F25" s="75"/>
      <c r="G25" s="75"/>
      <c r="H25" s="75"/>
      <c r="I25" s="75"/>
      <c r="J25" s="76"/>
      <c r="K25" s="75"/>
      <c r="L25" s="75"/>
      <c r="M25" s="75"/>
      <c r="N25" s="75"/>
      <c r="O25" s="75"/>
      <c r="P25" s="75"/>
      <c r="Q25" s="75"/>
      <c r="R25" s="75"/>
      <c r="S25" s="75"/>
      <c r="T25" s="75"/>
      <c r="U25" s="75"/>
      <c r="V25" s="75"/>
      <c r="W25" s="75"/>
      <c r="X25" s="75"/>
      <c r="Y25" s="75"/>
      <c r="Z25" s="75"/>
      <c r="AA25" s="75"/>
      <c r="AB25" s="75"/>
      <c r="AC25" s="75"/>
      <c r="AD25" s="75"/>
      <c r="AE25" s="75"/>
      <c r="AF25" s="75"/>
      <c r="AG25" s="75"/>
      <c r="AH25" s="75"/>
    </row>
    <row r="26" spans="1:35" ht="15" x14ac:dyDescent="0.15">
      <c r="A26" s="72" t="s">
        <v>78</v>
      </c>
      <c r="B26" s="73" t="s">
        <v>228</v>
      </c>
      <c r="C26" s="70" t="s">
        <v>222</v>
      </c>
      <c r="D26" s="74">
        <v>0.28296884</v>
      </c>
      <c r="F26" s="75">
        <v>55.125850999999997</v>
      </c>
      <c r="G26" s="75"/>
      <c r="H26" s="56">
        <v>51.331422000000003</v>
      </c>
      <c r="I26" s="56"/>
      <c r="J26" s="76">
        <v>640550.10602913902</v>
      </c>
      <c r="K26" s="56"/>
      <c r="L26" s="56"/>
      <c r="M26" s="56"/>
      <c r="N26" s="56"/>
      <c r="O26" s="56"/>
      <c r="P26" s="78">
        <v>44.316227000000005</v>
      </c>
      <c r="Q26" s="78"/>
      <c r="R26" s="78">
        <v>4.518249</v>
      </c>
      <c r="S26" s="78"/>
      <c r="T26" s="78">
        <v>24.013528000000001</v>
      </c>
      <c r="U26" s="78"/>
      <c r="V26" s="78">
        <v>19.773528000000002</v>
      </c>
      <c r="W26" s="78"/>
      <c r="X26" s="78">
        <v>52.896838000000002</v>
      </c>
      <c r="Y26" s="78"/>
      <c r="Z26" s="78">
        <v>50.432520000000004</v>
      </c>
      <c r="AA26" s="78"/>
      <c r="AB26" s="78">
        <v>16.617423000000002</v>
      </c>
      <c r="AC26" s="78"/>
      <c r="AD26" s="78">
        <v>29.058434999999999</v>
      </c>
      <c r="AE26" s="78"/>
      <c r="AF26" s="78">
        <v>44.898581999999998</v>
      </c>
      <c r="AG26" s="78"/>
      <c r="AH26" s="78">
        <v>37.575479999999999</v>
      </c>
    </row>
    <row r="27" spans="1:35" ht="15" x14ac:dyDescent="0.15">
      <c r="A27" s="72" t="s">
        <v>78</v>
      </c>
      <c r="B27" s="80" t="s">
        <v>7</v>
      </c>
      <c r="C27" s="70" t="s">
        <v>222</v>
      </c>
      <c r="D27" s="74">
        <v>0.12265247</v>
      </c>
      <c r="F27" s="75">
        <v>27.907722</v>
      </c>
      <c r="G27" s="75"/>
      <c r="H27" s="56">
        <v>43.949295999999997</v>
      </c>
      <c r="I27" s="56"/>
      <c r="J27" s="76">
        <v>369546.06027795601</v>
      </c>
      <c r="K27" s="56"/>
      <c r="L27" s="56"/>
      <c r="M27" s="56"/>
      <c r="N27" s="56"/>
      <c r="O27" s="56"/>
      <c r="P27" s="78">
        <v>21.213560999999999</v>
      </c>
      <c r="Q27" s="78"/>
      <c r="R27" s="78">
        <v>2.2285149999999998</v>
      </c>
      <c r="S27" s="78"/>
      <c r="T27" s="78">
        <v>11.672297</v>
      </c>
      <c r="U27" s="78"/>
      <c r="V27" s="78">
        <v>5.5353960000000004</v>
      </c>
      <c r="W27" s="78"/>
      <c r="X27" s="78">
        <v>26.152188999999996</v>
      </c>
      <c r="Y27" s="78"/>
      <c r="Z27" s="78">
        <v>24.621696</v>
      </c>
      <c r="AA27" s="78"/>
      <c r="AB27" s="78">
        <v>6.2277239999999994</v>
      </c>
      <c r="AC27" s="78"/>
      <c r="AD27" s="78">
        <v>8.642709</v>
      </c>
      <c r="AE27" s="78"/>
      <c r="AF27" s="78">
        <v>23.639839000000002</v>
      </c>
      <c r="AG27" s="78"/>
      <c r="AH27" s="78">
        <v>9.5409790000000001</v>
      </c>
    </row>
    <row r="28" spans="1:35" ht="15" x14ac:dyDescent="0.15">
      <c r="A28" s="72" t="s">
        <v>78</v>
      </c>
      <c r="B28" s="80" t="s">
        <v>7</v>
      </c>
      <c r="C28" s="70" t="s">
        <v>223</v>
      </c>
      <c r="D28" s="5">
        <v>0.12265247</v>
      </c>
      <c r="E28" s="1"/>
      <c r="F28" s="6">
        <v>27.907723189999999</v>
      </c>
      <c r="G28" s="1"/>
      <c r="H28" s="6">
        <v>43.949294090000002</v>
      </c>
      <c r="I28" s="6"/>
      <c r="J28" s="76">
        <v>369546.09375</v>
      </c>
      <c r="K28" s="1"/>
      <c r="L28" s="6">
        <v>8.7730601400000001</v>
      </c>
      <c r="M28" s="1"/>
      <c r="N28" s="6">
        <v>19.265684490000002</v>
      </c>
      <c r="O28" s="56"/>
      <c r="P28" s="62">
        <v>21.213561296463013</v>
      </c>
      <c r="Q28" s="62"/>
      <c r="R28" s="62">
        <v>2.2285154089331627</v>
      </c>
      <c r="S28" s="62"/>
      <c r="T28" s="62">
        <v>11.672297120094299</v>
      </c>
      <c r="U28" s="62"/>
      <c r="V28" s="62">
        <v>5.5353961884975433</v>
      </c>
      <c r="W28" s="62"/>
      <c r="X28" s="62">
        <v>26.152190566062927</v>
      </c>
      <c r="Y28" s="62"/>
      <c r="Z28" s="62">
        <v>24.621695280075073</v>
      </c>
      <c r="AA28" s="62"/>
      <c r="AB28" s="62">
        <v>6.2277235090732574</v>
      </c>
      <c r="AC28" s="62"/>
      <c r="AD28" s="62">
        <v>8.6427092552185059</v>
      </c>
      <c r="AE28" s="62"/>
      <c r="AF28" s="62">
        <v>23.639839887619019</v>
      </c>
      <c r="AG28" s="62"/>
      <c r="AH28" s="62">
        <v>9.5409788191318512</v>
      </c>
    </row>
    <row r="29" spans="1:35" ht="9" customHeight="1" x14ac:dyDescent="0.15">
      <c r="B29" s="80"/>
      <c r="D29" s="74"/>
      <c r="F29" s="75"/>
      <c r="G29" s="75"/>
      <c r="H29" s="56"/>
      <c r="I29" s="56"/>
      <c r="J29" s="76"/>
      <c r="K29" s="56"/>
      <c r="L29" s="56"/>
      <c r="M29" s="56"/>
      <c r="N29" s="56"/>
      <c r="O29" s="56"/>
      <c r="P29" s="56"/>
      <c r="Q29" s="56"/>
      <c r="R29" s="56"/>
      <c r="S29" s="56"/>
      <c r="T29" s="56"/>
      <c r="U29" s="56"/>
      <c r="V29" s="56"/>
      <c r="W29" s="56"/>
      <c r="X29" s="56"/>
      <c r="Y29" s="56"/>
      <c r="Z29" s="56"/>
      <c r="AA29" s="56"/>
      <c r="AB29" s="75"/>
      <c r="AC29" s="75"/>
      <c r="AD29" s="75"/>
      <c r="AE29" s="75"/>
      <c r="AF29" s="75"/>
      <c r="AG29" s="75"/>
      <c r="AH29" s="75"/>
    </row>
    <row r="30" spans="1:35" ht="15" x14ac:dyDescent="0.15">
      <c r="A30" s="72" t="s">
        <v>115</v>
      </c>
      <c r="B30" s="73" t="s">
        <v>68</v>
      </c>
      <c r="C30" s="70" t="s">
        <v>222</v>
      </c>
      <c r="D30" s="74">
        <v>0.28033269924956566</v>
      </c>
      <c r="E30" s="72" t="s">
        <v>225</v>
      </c>
      <c r="F30" s="75">
        <v>50.248096261485721</v>
      </c>
      <c r="G30" s="75"/>
      <c r="H30" s="75">
        <v>55.789715453247055</v>
      </c>
      <c r="I30" s="75"/>
      <c r="J30" s="76">
        <v>86340.953125</v>
      </c>
      <c r="K30" s="75"/>
      <c r="L30" s="75"/>
      <c r="M30" s="75"/>
      <c r="N30" s="75"/>
      <c r="O30" s="75"/>
      <c r="P30" s="77">
        <v>32.365789999999997</v>
      </c>
      <c r="Q30" s="77"/>
      <c r="R30" s="77">
        <v>11.854863999999999</v>
      </c>
      <c r="S30" s="77"/>
      <c r="T30" s="77">
        <v>26.12191</v>
      </c>
      <c r="U30" s="77"/>
      <c r="V30" s="77">
        <v>26.583525000000002</v>
      </c>
      <c r="W30" s="77"/>
      <c r="X30" s="77">
        <v>49.099468999999999</v>
      </c>
      <c r="Y30" s="77"/>
      <c r="Z30" s="77">
        <v>35.987211000000002</v>
      </c>
      <c r="AA30" s="77"/>
      <c r="AB30" s="78">
        <v>33.901626999999998</v>
      </c>
      <c r="AC30" s="78"/>
      <c r="AD30" s="78">
        <v>36.360151999999999</v>
      </c>
      <c r="AE30" s="78"/>
      <c r="AF30" s="78">
        <v>40.901618999999997</v>
      </c>
      <c r="AG30" s="78"/>
      <c r="AH30" s="78">
        <v>17.570511</v>
      </c>
    </row>
    <row r="31" spans="1:35" ht="15" x14ac:dyDescent="0.15">
      <c r="A31" s="72" t="s">
        <v>115</v>
      </c>
      <c r="B31" s="56" t="s">
        <v>116</v>
      </c>
      <c r="C31" s="70" t="s">
        <v>222</v>
      </c>
      <c r="D31" s="74">
        <v>0.29476462646565255</v>
      </c>
      <c r="E31" s="3" t="s">
        <v>5</v>
      </c>
      <c r="F31" s="75">
        <v>52.096552546932074</v>
      </c>
      <c r="G31" s="3" t="s">
        <v>5</v>
      </c>
      <c r="H31" s="75">
        <v>55.613779016068698</v>
      </c>
      <c r="I31" s="3" t="s">
        <v>5</v>
      </c>
      <c r="J31" s="76">
        <v>99445.1875</v>
      </c>
      <c r="K31" s="75"/>
      <c r="L31" s="75"/>
      <c r="M31" s="75"/>
      <c r="N31" s="75"/>
      <c r="O31" s="75"/>
      <c r="P31" s="78">
        <v>35.797013999999997</v>
      </c>
      <c r="Q31" s="78"/>
      <c r="R31" s="78">
        <v>11.964336000000001</v>
      </c>
      <c r="S31" s="3" t="s">
        <v>5</v>
      </c>
      <c r="T31" s="78">
        <v>25.742101999999999</v>
      </c>
      <c r="U31" s="3" t="s">
        <v>5</v>
      </c>
      <c r="V31" s="78">
        <v>31.190185999999997</v>
      </c>
      <c r="W31" s="78"/>
      <c r="X31" s="78">
        <v>51.026322</v>
      </c>
      <c r="Y31" s="3" t="s">
        <v>5</v>
      </c>
      <c r="Z31" s="78">
        <v>39.313287000000003</v>
      </c>
      <c r="AA31" s="78"/>
      <c r="AB31" s="78">
        <v>31.594556000000001</v>
      </c>
      <c r="AC31" s="78"/>
      <c r="AD31" s="78">
        <v>37.899782999999999</v>
      </c>
      <c r="AE31" s="3" t="s">
        <v>5</v>
      </c>
      <c r="AF31" s="78">
        <v>39.039543000000002</v>
      </c>
      <c r="AG31" s="3" t="s">
        <v>5</v>
      </c>
      <c r="AH31" s="78">
        <v>17.621922000000001</v>
      </c>
      <c r="AI31" s="3" t="s">
        <v>5</v>
      </c>
    </row>
    <row r="32" spans="1:35" ht="15" x14ac:dyDescent="0.15">
      <c r="A32" s="72" t="s">
        <v>115</v>
      </c>
      <c r="B32" s="56" t="s">
        <v>116</v>
      </c>
      <c r="C32" s="70" t="s">
        <v>223</v>
      </c>
      <c r="D32" s="5">
        <v>0.29115793000000001</v>
      </c>
      <c r="E32" s="1"/>
      <c r="F32" s="6">
        <v>51.43121481</v>
      </c>
      <c r="G32" s="1"/>
      <c r="H32" s="6">
        <v>56.611126659999996</v>
      </c>
      <c r="I32" s="6"/>
      <c r="J32" s="76">
        <v>98175.1484375</v>
      </c>
      <c r="K32" s="1"/>
      <c r="L32" s="6">
        <v>32.291311030000003</v>
      </c>
      <c r="M32" s="1"/>
      <c r="N32" s="6">
        <v>16.811713579999999</v>
      </c>
      <c r="O32" s="75"/>
      <c r="P32" s="62">
        <v>35.403674840927124</v>
      </c>
      <c r="Q32" s="62"/>
      <c r="R32" s="62">
        <v>11.828052252531052</v>
      </c>
      <c r="S32" s="62"/>
      <c r="T32" s="62">
        <v>25.343731045722961</v>
      </c>
      <c r="U32" s="62"/>
      <c r="V32" s="62">
        <v>30.886617302894592</v>
      </c>
      <c r="W32" s="62"/>
      <c r="X32" s="62">
        <v>50.414258241653442</v>
      </c>
      <c r="Y32" s="62"/>
      <c r="Z32" s="62">
        <v>38.817811012268066</v>
      </c>
      <c r="AA32" s="62"/>
      <c r="AB32" s="62">
        <v>30.874311923980713</v>
      </c>
      <c r="AC32" s="62"/>
      <c r="AD32" s="62">
        <v>37.538838386535645</v>
      </c>
      <c r="AE32" s="62"/>
      <c r="AF32" s="62">
        <v>38.63866925239563</v>
      </c>
      <c r="AG32" s="62"/>
      <c r="AH32" s="62">
        <v>17.414133250713348</v>
      </c>
    </row>
    <row r="33" spans="1:35" ht="9" customHeight="1" x14ac:dyDescent="0.15">
      <c r="B33" s="56"/>
      <c r="D33" s="74"/>
      <c r="F33" s="75"/>
      <c r="G33" s="75"/>
      <c r="H33" s="75"/>
      <c r="I33" s="75"/>
      <c r="J33" s="76"/>
      <c r="K33" s="75"/>
      <c r="L33" s="75"/>
      <c r="M33" s="75"/>
      <c r="N33" s="75"/>
      <c r="O33" s="75"/>
      <c r="P33" s="75"/>
      <c r="Q33" s="75"/>
      <c r="R33" s="75"/>
      <c r="S33" s="75"/>
      <c r="T33" s="75"/>
      <c r="U33" s="75"/>
      <c r="V33" s="75"/>
      <c r="W33" s="75"/>
      <c r="X33" s="75"/>
      <c r="Y33" s="75"/>
      <c r="Z33" s="75"/>
      <c r="AA33" s="75"/>
      <c r="AB33" s="75"/>
      <c r="AC33" s="75"/>
      <c r="AD33" s="75"/>
      <c r="AE33" s="75"/>
      <c r="AF33" s="75"/>
      <c r="AG33" s="75"/>
      <c r="AH33" s="75"/>
    </row>
    <row r="34" spans="1:35" ht="15" x14ac:dyDescent="0.15">
      <c r="A34" s="72" t="s">
        <v>119</v>
      </c>
      <c r="B34" s="73" t="s">
        <v>229</v>
      </c>
      <c r="C34" s="70" t="s">
        <v>222</v>
      </c>
      <c r="D34" s="74">
        <v>0.23257907996021357</v>
      </c>
      <c r="E34" s="72" t="s">
        <v>225</v>
      </c>
      <c r="F34" s="75">
        <v>44.475905899957873</v>
      </c>
      <c r="G34" s="75"/>
      <c r="H34" s="75">
        <v>52.293275483441903</v>
      </c>
      <c r="I34" s="75"/>
      <c r="J34" s="76">
        <v>80818.3203125</v>
      </c>
      <c r="K34" s="75"/>
      <c r="L34" s="75"/>
      <c r="M34" s="75"/>
      <c r="N34" s="75"/>
      <c r="O34" s="75"/>
      <c r="P34" s="78">
        <v>32.277101999999999</v>
      </c>
      <c r="Q34" s="78"/>
      <c r="R34" s="78">
        <v>8.7152799999999999</v>
      </c>
      <c r="S34" s="78"/>
      <c r="T34" s="78">
        <v>25.678498000000001</v>
      </c>
      <c r="U34" s="78"/>
      <c r="V34" s="78">
        <v>27.485448999999999</v>
      </c>
      <c r="W34" s="78"/>
      <c r="X34" s="78">
        <v>38.167276000000001</v>
      </c>
      <c r="Y34" s="78"/>
      <c r="Z34" s="78">
        <v>29.416225000000001</v>
      </c>
      <c r="AA34" s="78"/>
      <c r="AB34" s="78">
        <v>9.0592389999999998</v>
      </c>
      <c r="AC34" s="78"/>
      <c r="AD34" s="78">
        <v>6.2811759999999994</v>
      </c>
      <c r="AE34" s="78"/>
      <c r="AF34" s="78">
        <v>35.938806</v>
      </c>
      <c r="AG34" s="78"/>
      <c r="AH34" s="78">
        <v>17.31063</v>
      </c>
    </row>
    <row r="35" spans="1:35" ht="15" x14ac:dyDescent="0.15">
      <c r="A35" s="72" t="s">
        <v>119</v>
      </c>
      <c r="B35" s="56" t="s">
        <v>10</v>
      </c>
      <c r="C35" s="70" t="s">
        <v>222</v>
      </c>
      <c r="D35" s="74">
        <v>0.19823740795568337</v>
      </c>
      <c r="E35" s="72" t="s">
        <v>225</v>
      </c>
      <c r="F35" s="75">
        <v>38.332130605059525</v>
      </c>
      <c r="G35" s="75"/>
      <c r="H35" s="75">
        <v>51.715729031121924</v>
      </c>
      <c r="I35" s="3" t="s">
        <v>5</v>
      </c>
      <c r="J35" s="76">
        <v>76976.21875</v>
      </c>
      <c r="K35" s="75"/>
      <c r="L35" s="75"/>
      <c r="M35" s="75"/>
      <c r="N35" s="75"/>
      <c r="O35" s="75"/>
      <c r="P35" s="78">
        <v>26.980924999999999</v>
      </c>
      <c r="Q35" s="78"/>
      <c r="R35" s="78">
        <v>5.8710630000000004</v>
      </c>
      <c r="S35" s="78"/>
      <c r="T35" s="78">
        <v>24.819756000000002</v>
      </c>
      <c r="U35" s="3" t="s">
        <v>5</v>
      </c>
      <c r="V35" s="78">
        <v>24.323149999999998</v>
      </c>
      <c r="W35" s="3" t="s">
        <v>5</v>
      </c>
      <c r="X35" s="78">
        <v>31.241472999999999</v>
      </c>
      <c r="Y35" s="78"/>
      <c r="Z35" s="78">
        <v>21.687021000000001</v>
      </c>
      <c r="AA35" s="78"/>
      <c r="AB35" s="78">
        <v>7.9250550000000004</v>
      </c>
      <c r="AC35" s="3" t="s">
        <v>5</v>
      </c>
      <c r="AD35" s="78">
        <v>7.1422139999999992</v>
      </c>
      <c r="AE35" s="3" t="s">
        <v>5</v>
      </c>
      <c r="AF35" s="78">
        <v>30.643725999999997</v>
      </c>
      <c r="AG35" s="78"/>
      <c r="AH35" s="78">
        <v>12.203163999999999</v>
      </c>
    </row>
    <row r="36" spans="1:35" ht="15" x14ac:dyDescent="0.15">
      <c r="A36" s="72" t="s">
        <v>119</v>
      </c>
      <c r="B36" s="56" t="s">
        <v>10</v>
      </c>
      <c r="C36" s="70" t="s">
        <v>223</v>
      </c>
      <c r="D36" s="5">
        <v>0.19824739999999999</v>
      </c>
      <c r="E36" s="1"/>
      <c r="F36" s="6">
        <v>38.332131510000004</v>
      </c>
      <c r="G36" s="1"/>
      <c r="H36" s="6">
        <v>51.71833634</v>
      </c>
      <c r="I36" s="6"/>
      <c r="J36" s="76">
        <v>76976.2109375</v>
      </c>
      <c r="K36" s="1"/>
      <c r="L36" s="6">
        <v>21.46765143</v>
      </c>
      <c r="M36" s="1"/>
      <c r="N36" s="6">
        <v>12.919580939999999</v>
      </c>
      <c r="O36" s="75"/>
      <c r="P36" s="62">
        <v>26.980924606323242</v>
      </c>
      <c r="Q36" s="62"/>
      <c r="R36" s="62">
        <v>5.8710634708404541</v>
      </c>
      <c r="S36" s="62"/>
      <c r="T36" s="62">
        <v>24.819755554199219</v>
      </c>
      <c r="U36" s="62"/>
      <c r="V36" s="62">
        <v>24.323150515556335</v>
      </c>
      <c r="W36" s="62"/>
      <c r="X36" s="62">
        <v>31.24147355556488</v>
      </c>
      <c r="Y36" s="62"/>
      <c r="Z36" s="62">
        <v>21.687020361423492</v>
      </c>
      <c r="AA36" s="62"/>
      <c r="AB36" s="62">
        <v>7.9430311918258667</v>
      </c>
      <c r="AC36" s="62"/>
      <c r="AD36" s="62">
        <v>7.1422137320041656</v>
      </c>
      <c r="AE36" s="62"/>
      <c r="AF36" s="62">
        <v>30.643725395202637</v>
      </c>
      <c r="AG36" s="62"/>
      <c r="AH36" s="62">
        <v>12.203164398670197</v>
      </c>
    </row>
    <row r="37" spans="1:35" ht="9" customHeight="1" x14ac:dyDescent="0.15">
      <c r="B37" s="56"/>
      <c r="D37" s="74"/>
      <c r="F37" s="75"/>
      <c r="G37" s="75"/>
      <c r="H37" s="75"/>
      <c r="I37" s="75"/>
      <c r="J37" s="76"/>
      <c r="K37" s="75"/>
      <c r="L37" s="75"/>
      <c r="M37" s="75"/>
      <c r="N37" s="75"/>
      <c r="O37" s="75"/>
      <c r="P37" s="75"/>
      <c r="Q37" s="75"/>
      <c r="R37" s="75"/>
      <c r="S37" s="75"/>
      <c r="T37" s="75"/>
      <c r="U37" s="75"/>
      <c r="V37" s="75"/>
      <c r="W37" s="75"/>
      <c r="X37" s="75"/>
      <c r="Y37" s="75"/>
      <c r="Z37" s="75"/>
      <c r="AA37" s="75"/>
      <c r="AB37" s="75"/>
      <c r="AC37" s="75"/>
      <c r="AD37" s="75"/>
      <c r="AE37" s="75"/>
      <c r="AF37" s="75"/>
      <c r="AG37" s="75"/>
      <c r="AH37" s="75"/>
    </row>
    <row r="38" spans="1:35" ht="15" x14ac:dyDescent="0.15">
      <c r="A38" s="72" t="s">
        <v>122</v>
      </c>
      <c r="B38" s="73" t="s">
        <v>226</v>
      </c>
      <c r="C38" s="70" t="s">
        <v>222</v>
      </c>
      <c r="D38" s="74">
        <v>8.8090153007143568E-2</v>
      </c>
      <c r="E38" s="72" t="s">
        <v>225</v>
      </c>
      <c r="F38" s="75">
        <v>20.202302431588713</v>
      </c>
      <c r="G38" s="75"/>
      <c r="H38" s="75">
        <v>43.604016574568298</v>
      </c>
      <c r="I38" s="75"/>
      <c r="J38" s="76">
        <v>5646.5322265625</v>
      </c>
      <c r="K38" s="75"/>
      <c r="L38" s="75"/>
      <c r="M38" s="75"/>
      <c r="N38" s="75"/>
      <c r="O38" s="75"/>
      <c r="P38" s="78">
        <v>9.1710770000000004</v>
      </c>
      <c r="Q38" s="78"/>
      <c r="R38" s="78">
        <v>0.994313</v>
      </c>
      <c r="S38" s="78"/>
      <c r="T38" s="78">
        <v>8.1049030000000002</v>
      </c>
      <c r="U38" s="78"/>
      <c r="V38" s="78">
        <v>2.7072909999999997</v>
      </c>
      <c r="W38" s="78"/>
      <c r="X38" s="78">
        <v>18.895989999999998</v>
      </c>
      <c r="Y38" s="78"/>
      <c r="Z38" s="78">
        <v>17.199306</v>
      </c>
      <c r="AA38" s="78"/>
      <c r="AB38" s="78">
        <v>11.879194</v>
      </c>
      <c r="AC38" s="78"/>
      <c r="AD38" s="78">
        <v>13.223967999999999</v>
      </c>
      <c r="AE38" s="78"/>
      <c r="AF38" s="78">
        <v>19.874264999999998</v>
      </c>
      <c r="AG38" s="78"/>
      <c r="AH38" s="78">
        <v>14.556801</v>
      </c>
    </row>
    <row r="39" spans="1:35" ht="15" x14ac:dyDescent="0.15">
      <c r="A39" s="72" t="s">
        <v>122</v>
      </c>
      <c r="B39" s="73" t="s">
        <v>50</v>
      </c>
      <c r="C39" s="70" t="s">
        <v>222</v>
      </c>
      <c r="D39" s="74">
        <v>5.2671418640007718E-2</v>
      </c>
      <c r="E39" s="72" t="s">
        <v>225</v>
      </c>
      <c r="F39" s="75">
        <v>12.659823600548409</v>
      </c>
      <c r="G39" s="75"/>
      <c r="H39" s="75">
        <v>41.605175792280441</v>
      </c>
      <c r="I39" s="75"/>
      <c r="J39" s="76">
        <v>3818.07177734375</v>
      </c>
      <c r="K39" s="75"/>
      <c r="L39" s="75"/>
      <c r="M39" s="75"/>
      <c r="N39" s="75"/>
      <c r="O39" s="75"/>
      <c r="P39" s="78">
        <v>5.8701379999999999</v>
      </c>
      <c r="Q39" s="78"/>
      <c r="R39" s="78">
        <v>0.53941499999999998</v>
      </c>
      <c r="S39" s="78"/>
      <c r="T39" s="78">
        <v>5.6027719999999999</v>
      </c>
      <c r="U39" s="78"/>
      <c r="V39" s="78">
        <v>1.9005919999999998</v>
      </c>
      <c r="W39" s="78"/>
      <c r="X39" s="78">
        <v>11.521080999999999</v>
      </c>
      <c r="Y39" s="78"/>
      <c r="Z39" s="78">
        <v>11.207889999999999</v>
      </c>
      <c r="AA39" s="78"/>
      <c r="AB39" s="78">
        <v>5.9672280000000004</v>
      </c>
      <c r="AC39" s="78"/>
      <c r="AD39" s="78">
        <v>5.9519080000000004</v>
      </c>
      <c r="AE39" s="78"/>
      <c r="AF39" s="78">
        <v>12.468038</v>
      </c>
      <c r="AG39" s="78"/>
      <c r="AH39" s="78">
        <v>5.9536560000000005</v>
      </c>
    </row>
    <row r="40" spans="1:35" ht="15" x14ac:dyDescent="0.15">
      <c r="A40" s="72" t="s">
        <v>122</v>
      </c>
      <c r="B40" s="73" t="s">
        <v>50</v>
      </c>
      <c r="C40" s="70" t="s">
        <v>223</v>
      </c>
      <c r="D40" s="5">
        <v>5.2671419999999997E-2</v>
      </c>
      <c r="E40" s="1"/>
      <c r="F40" s="6">
        <v>12.65982389</v>
      </c>
      <c r="G40" s="1"/>
      <c r="H40" s="6">
        <v>41.605177519999998</v>
      </c>
      <c r="I40" s="6"/>
      <c r="J40" s="76">
        <v>3818.0720214799999</v>
      </c>
      <c r="K40" s="1"/>
      <c r="L40" s="6">
        <v>2.8767729200000001</v>
      </c>
      <c r="M40" s="1"/>
      <c r="N40" s="6">
        <v>12.53337711</v>
      </c>
      <c r="O40" s="75"/>
      <c r="P40" s="62">
        <v>5.8701381087303162</v>
      </c>
      <c r="Q40" s="62"/>
      <c r="R40" s="62">
        <v>0.53941546939313412</v>
      </c>
      <c r="S40" s="62"/>
      <c r="T40" s="62">
        <v>5.6027717888355255</v>
      </c>
      <c r="U40" s="62"/>
      <c r="V40" s="62">
        <v>1.9005922600626945</v>
      </c>
      <c r="W40" s="62"/>
      <c r="X40" s="62">
        <v>11.521080881357193</v>
      </c>
      <c r="Y40" s="62"/>
      <c r="Z40" s="62">
        <v>11.207889765501022</v>
      </c>
      <c r="AA40" s="62"/>
      <c r="AB40" s="62">
        <v>5.9672284871339798</v>
      </c>
      <c r="AC40" s="62"/>
      <c r="AD40" s="62">
        <v>5.951908603310585</v>
      </c>
      <c r="AE40" s="62"/>
      <c r="AF40" s="62">
        <v>12.468037754297256</v>
      </c>
      <c r="AG40" s="62"/>
      <c r="AH40" s="62">
        <v>5.9536557644605637</v>
      </c>
    </row>
    <row r="41" spans="1:35" ht="9" customHeight="1" x14ac:dyDescent="0.15">
      <c r="B41" s="73"/>
      <c r="D41" s="74"/>
      <c r="F41" s="75"/>
      <c r="G41" s="75"/>
      <c r="H41" s="75"/>
      <c r="I41" s="75"/>
      <c r="J41" s="76"/>
      <c r="K41" s="75"/>
      <c r="L41" s="75"/>
      <c r="M41" s="75"/>
      <c r="N41" s="75"/>
      <c r="O41" s="75"/>
      <c r="P41" s="75"/>
      <c r="Q41" s="75"/>
      <c r="R41" s="75"/>
      <c r="S41" s="75"/>
      <c r="T41" s="75"/>
      <c r="U41" s="75"/>
      <c r="V41" s="75"/>
      <c r="W41" s="75"/>
      <c r="X41" s="75"/>
      <c r="Y41" s="75"/>
      <c r="Z41" s="75"/>
      <c r="AA41" s="75"/>
      <c r="AB41" s="75"/>
      <c r="AC41" s="75"/>
      <c r="AD41" s="75"/>
      <c r="AE41" s="75"/>
      <c r="AF41" s="75"/>
      <c r="AG41" s="75"/>
      <c r="AH41" s="75"/>
    </row>
    <row r="42" spans="1:35" ht="15" x14ac:dyDescent="0.15">
      <c r="A42" s="1" t="s">
        <v>149</v>
      </c>
      <c r="B42" s="73" t="s">
        <v>230</v>
      </c>
      <c r="C42" s="70" t="s">
        <v>258</v>
      </c>
      <c r="D42" s="74">
        <v>3.8989513343509904E-2</v>
      </c>
      <c r="E42" s="3" t="s">
        <v>239</v>
      </c>
      <c r="F42" s="75">
        <v>9.2690700950654037</v>
      </c>
      <c r="G42" s="3" t="s">
        <v>239</v>
      </c>
      <c r="H42" s="75">
        <v>42.064104536513156</v>
      </c>
      <c r="I42" s="3" t="s">
        <v>239</v>
      </c>
      <c r="J42" s="64">
        <v>8289.9453125</v>
      </c>
      <c r="K42" s="3" t="s">
        <v>239</v>
      </c>
      <c r="L42" s="75"/>
      <c r="M42" s="75"/>
      <c r="N42" s="75"/>
      <c r="O42" s="75"/>
      <c r="P42" s="62" t="s">
        <v>200</v>
      </c>
      <c r="Q42" s="3"/>
      <c r="R42" s="78">
        <v>5.0177800000000001</v>
      </c>
      <c r="S42" s="3" t="s">
        <v>239</v>
      </c>
      <c r="T42" s="78">
        <v>4.36876</v>
      </c>
      <c r="U42" s="3" t="s">
        <v>239</v>
      </c>
      <c r="V42" s="78">
        <v>1.6808759999999998</v>
      </c>
      <c r="W42" s="3" t="s">
        <v>239</v>
      </c>
      <c r="X42" s="78">
        <v>7.2567370000000002</v>
      </c>
      <c r="Y42" s="3" t="s">
        <v>239</v>
      </c>
      <c r="Z42" s="78">
        <v>5.8926660000000002</v>
      </c>
      <c r="AA42" s="3" t="s">
        <v>239</v>
      </c>
      <c r="AB42" s="78">
        <v>2.138312</v>
      </c>
      <c r="AC42" s="3" t="s">
        <v>239</v>
      </c>
      <c r="AD42" s="78">
        <v>0.54923200000000005</v>
      </c>
      <c r="AE42" s="3" t="s">
        <v>239</v>
      </c>
      <c r="AF42" s="78">
        <v>4.3660269999999999</v>
      </c>
      <c r="AG42" s="3" t="s">
        <v>239</v>
      </c>
      <c r="AH42" s="78">
        <v>1.7225620000000001</v>
      </c>
      <c r="AI42" s="3" t="s">
        <v>239</v>
      </c>
    </row>
    <row r="43" spans="1:35" ht="15" x14ac:dyDescent="0.15">
      <c r="A43" s="72" t="s">
        <v>149</v>
      </c>
      <c r="B43" s="73" t="s">
        <v>245</v>
      </c>
      <c r="C43" s="70" t="s">
        <v>258</v>
      </c>
      <c r="D43" s="74">
        <v>3.6356403471747449E-2</v>
      </c>
      <c r="E43" s="3" t="s">
        <v>260</v>
      </c>
      <c r="F43" s="62">
        <v>8.8113341373908689</v>
      </c>
      <c r="G43" s="3" t="s">
        <v>260</v>
      </c>
      <c r="H43" s="62">
        <v>41.260951979416099</v>
      </c>
      <c r="I43" s="3" t="s">
        <v>260</v>
      </c>
      <c r="J43" s="64">
        <v>8154.44189453125</v>
      </c>
      <c r="K43" s="3" t="s">
        <v>259</v>
      </c>
      <c r="L43" s="62"/>
      <c r="M43" s="3" t="s">
        <v>5</v>
      </c>
      <c r="N43" s="62"/>
      <c r="O43" s="3" t="s">
        <v>5</v>
      </c>
      <c r="P43" s="62" t="s">
        <v>200</v>
      </c>
      <c r="Q43" s="3"/>
      <c r="R43" s="78">
        <v>5.0572350000000004</v>
      </c>
      <c r="S43" s="3" t="s">
        <v>260</v>
      </c>
      <c r="T43" s="78">
        <v>3.8430279999999999</v>
      </c>
      <c r="U43" s="3" t="s">
        <v>260</v>
      </c>
      <c r="V43" s="78">
        <v>1.5038309999999999</v>
      </c>
      <c r="W43" s="3" t="s">
        <v>260</v>
      </c>
      <c r="X43" s="78">
        <v>6.6114210000000009</v>
      </c>
      <c r="Y43" s="3" t="s">
        <v>260</v>
      </c>
      <c r="Z43" s="78">
        <v>5.0461619999999998</v>
      </c>
      <c r="AA43" s="3" t="s">
        <v>260</v>
      </c>
      <c r="AB43" s="78">
        <v>1.9827080000000001</v>
      </c>
      <c r="AC43" s="3" t="s">
        <v>260</v>
      </c>
      <c r="AD43" s="78">
        <v>0.47956900000000002</v>
      </c>
      <c r="AE43" s="3" t="s">
        <v>260</v>
      </c>
      <c r="AF43" s="78">
        <v>3.7136620000000002</v>
      </c>
      <c r="AG43" s="3" t="s">
        <v>260</v>
      </c>
      <c r="AH43" s="78">
        <v>1.2240169999999999</v>
      </c>
      <c r="AI43" s="3" t="s">
        <v>259</v>
      </c>
    </row>
    <row r="44" spans="1:35" ht="15" x14ac:dyDescent="0.15">
      <c r="A44" s="57" t="s">
        <v>149</v>
      </c>
      <c r="B44" s="81" t="s">
        <v>245</v>
      </c>
      <c r="C44" s="82" t="s">
        <v>223</v>
      </c>
      <c r="D44" s="58">
        <v>1.9334170000000001E-2</v>
      </c>
      <c r="E44" s="59" t="s">
        <v>32</v>
      </c>
      <c r="F44" s="60">
        <v>4.8951778600000004</v>
      </c>
      <c r="G44" s="59" t="s">
        <v>32</v>
      </c>
      <c r="H44" s="60">
        <v>39.496365189999999</v>
      </c>
      <c r="I44" s="59" t="s">
        <v>32</v>
      </c>
      <c r="J44" s="83">
        <v>4530.23828125</v>
      </c>
      <c r="K44" s="59" t="s">
        <v>32</v>
      </c>
      <c r="L44" s="60">
        <v>0.72519131999999997</v>
      </c>
      <c r="M44" s="59" t="s">
        <v>5</v>
      </c>
      <c r="N44" s="60">
        <v>5.6199222799999999</v>
      </c>
      <c r="O44" s="59" t="s">
        <v>5</v>
      </c>
      <c r="P44" s="63" t="s">
        <v>200</v>
      </c>
      <c r="Q44" s="59"/>
      <c r="R44" s="63">
        <v>0.88281994685530663</v>
      </c>
      <c r="S44" s="59" t="s">
        <v>32</v>
      </c>
      <c r="T44" s="63">
        <v>3.6212246865034103</v>
      </c>
      <c r="U44" s="59" t="s">
        <v>32</v>
      </c>
      <c r="V44" s="63">
        <v>1.3234353624284267</v>
      </c>
      <c r="W44" s="59" t="s">
        <v>32</v>
      </c>
      <c r="X44" s="63">
        <v>4.4417455792427063</v>
      </c>
      <c r="Y44" s="59" t="s">
        <v>32</v>
      </c>
      <c r="Z44" s="63">
        <v>4.0473457425832748</v>
      </c>
      <c r="AA44" s="59" t="s">
        <v>32</v>
      </c>
      <c r="AB44" s="63">
        <v>1.4954235404729843</v>
      </c>
      <c r="AC44" s="59" t="s">
        <v>32</v>
      </c>
      <c r="AD44" s="63">
        <v>0.44807558879256248</v>
      </c>
      <c r="AE44" s="59" t="s">
        <v>32</v>
      </c>
      <c r="AF44" s="63">
        <v>3.080436959862709</v>
      </c>
      <c r="AG44" s="59" t="s">
        <v>32</v>
      </c>
      <c r="AH44" s="63">
        <v>1.1575846001505852</v>
      </c>
      <c r="AI44" s="59" t="s">
        <v>32</v>
      </c>
    </row>
    <row r="45" spans="1:35" ht="15" x14ac:dyDescent="0.15">
      <c r="A45" s="1"/>
      <c r="B45" s="66"/>
      <c r="C45" s="84"/>
      <c r="D45" s="5"/>
      <c r="E45" s="3"/>
      <c r="F45" s="6"/>
      <c r="G45" s="3"/>
      <c r="H45" s="6"/>
      <c r="I45" s="3"/>
      <c r="J45" s="64"/>
      <c r="K45" s="3"/>
      <c r="L45" s="6"/>
      <c r="M45" s="3"/>
      <c r="N45" s="6"/>
      <c r="O45" s="3"/>
      <c r="P45" s="62"/>
      <c r="Q45" s="62"/>
      <c r="R45" s="62"/>
      <c r="S45" s="62"/>
      <c r="T45" s="62"/>
      <c r="U45" s="62"/>
      <c r="V45" s="62"/>
      <c r="W45" s="62"/>
      <c r="X45" s="62"/>
      <c r="Y45" s="62"/>
      <c r="Z45" s="62"/>
      <c r="AA45" s="62"/>
      <c r="AB45" s="62"/>
      <c r="AC45" s="62"/>
      <c r="AD45" s="62"/>
      <c r="AE45" s="62"/>
      <c r="AF45" s="62"/>
      <c r="AG45" s="62"/>
      <c r="AH45" s="62"/>
      <c r="AI45" s="3"/>
    </row>
    <row r="46" spans="1:35" ht="15" x14ac:dyDescent="0.15">
      <c r="A46" s="47" t="s">
        <v>236</v>
      </c>
      <c r="B46" s="66"/>
      <c r="C46" s="84"/>
      <c r="D46" s="5"/>
      <c r="E46" s="3"/>
      <c r="F46" s="6"/>
      <c r="G46" s="3"/>
      <c r="H46" s="6"/>
      <c r="I46" s="3"/>
      <c r="J46" s="64"/>
      <c r="K46" s="3"/>
      <c r="L46" s="6"/>
      <c r="M46" s="3"/>
      <c r="N46" s="6"/>
      <c r="O46" s="3"/>
      <c r="P46" s="62"/>
      <c r="Q46" s="62"/>
      <c r="R46" s="62"/>
      <c r="S46" s="62"/>
      <c r="T46" s="62"/>
      <c r="U46" s="62"/>
      <c r="V46" s="62"/>
      <c r="W46" s="62"/>
      <c r="X46" s="62"/>
      <c r="Y46" s="62"/>
      <c r="Z46" s="62"/>
      <c r="AA46" s="62"/>
      <c r="AB46" s="62"/>
      <c r="AC46" s="62"/>
      <c r="AD46" s="62"/>
      <c r="AE46" s="62"/>
      <c r="AF46" s="62"/>
      <c r="AG46" s="62"/>
      <c r="AH46" s="62"/>
      <c r="AI46" s="3"/>
    </row>
    <row r="47" spans="1:35" ht="15" x14ac:dyDescent="0.15">
      <c r="B47" s="66"/>
      <c r="C47" s="84"/>
      <c r="D47" s="5"/>
      <c r="E47" s="3"/>
      <c r="F47" s="6"/>
      <c r="G47" s="3"/>
      <c r="H47" s="6"/>
      <c r="I47" s="3"/>
      <c r="J47" s="65"/>
      <c r="K47" s="3"/>
      <c r="L47" s="6"/>
      <c r="M47" s="3"/>
      <c r="N47" s="6"/>
      <c r="O47" s="3"/>
      <c r="P47" s="66"/>
      <c r="Q47" s="66"/>
      <c r="R47" s="85"/>
      <c r="S47" s="85"/>
      <c r="T47" s="85"/>
      <c r="U47" s="85"/>
      <c r="V47" s="85"/>
      <c r="W47" s="85"/>
      <c r="X47" s="85"/>
      <c r="Y47" s="85"/>
      <c r="Z47" s="85"/>
      <c r="AA47" s="85"/>
      <c r="AB47" s="85"/>
      <c r="AC47" s="85"/>
      <c r="AD47" s="85"/>
      <c r="AE47" s="85"/>
      <c r="AF47" s="85"/>
      <c r="AG47" s="85"/>
      <c r="AH47" s="85"/>
    </row>
    <row r="48" spans="1:35" ht="15" x14ac:dyDescent="0.15">
      <c r="A48" s="2" t="s">
        <v>184</v>
      </c>
      <c r="B48" s="66"/>
      <c r="C48" s="84"/>
      <c r="D48" s="5"/>
      <c r="E48" s="3"/>
      <c r="F48" s="6"/>
      <c r="G48" s="3"/>
      <c r="H48" s="6"/>
      <c r="I48" s="3"/>
      <c r="J48" s="65"/>
      <c r="K48" s="3"/>
      <c r="L48" s="6"/>
      <c r="M48" s="3"/>
      <c r="N48" s="6"/>
      <c r="O48" s="3"/>
      <c r="P48" s="85"/>
      <c r="Q48" s="85"/>
      <c r="R48" s="85"/>
      <c r="S48" s="85"/>
      <c r="T48" s="85"/>
      <c r="U48" s="85"/>
      <c r="V48" s="85"/>
      <c r="W48" s="85"/>
      <c r="X48" s="85"/>
      <c r="Y48" s="85"/>
      <c r="Z48" s="85"/>
      <c r="AA48" s="85"/>
      <c r="AB48" s="85"/>
      <c r="AC48" s="85"/>
      <c r="AD48" s="85"/>
      <c r="AE48" s="85"/>
      <c r="AF48" s="85"/>
      <c r="AG48" s="85"/>
      <c r="AH48" s="85"/>
    </row>
    <row r="49" spans="1:37" s="1" customFormat="1" ht="16.5" customHeight="1" x14ac:dyDescent="0.15">
      <c r="A49" s="1" t="s">
        <v>241</v>
      </c>
    </row>
    <row r="50" spans="1:37" s="1" customFormat="1" ht="16.5" customHeight="1" x14ac:dyDescent="0.15">
      <c r="A50" s="1" t="s">
        <v>243</v>
      </c>
    </row>
    <row r="51" spans="1:37" s="1" customFormat="1" ht="16.5" customHeight="1" x14ac:dyDescent="0.15">
      <c r="A51" s="1" t="s">
        <v>244</v>
      </c>
    </row>
    <row r="52" spans="1:37" s="1" customFormat="1" ht="16.5" customHeight="1" x14ac:dyDescent="0.15">
      <c r="A52" s="1" t="s">
        <v>254</v>
      </c>
    </row>
    <row r="53" spans="1:37" s="1" customFormat="1" ht="16.5" customHeight="1" x14ac:dyDescent="0.15">
      <c r="A53" s="1" t="s">
        <v>262</v>
      </c>
    </row>
    <row r="54" spans="1:37" s="1" customFormat="1" ht="16.5" customHeight="1" x14ac:dyDescent="0.15">
      <c r="A54" s="1" t="s">
        <v>255</v>
      </c>
    </row>
    <row r="55" spans="1:37" s="1" customFormat="1" ht="16.5" customHeight="1" x14ac:dyDescent="0.15">
      <c r="A55" s="1" t="s">
        <v>237</v>
      </c>
    </row>
    <row r="56" spans="1:37" ht="15" x14ac:dyDescent="0.15">
      <c r="A56" s="1" t="s">
        <v>256</v>
      </c>
      <c r="B56" s="66"/>
      <c r="C56" s="84"/>
      <c r="D56" s="5"/>
      <c r="E56" s="3"/>
      <c r="F56" s="6"/>
      <c r="G56" s="3"/>
      <c r="H56" s="6"/>
      <c r="I56" s="3"/>
      <c r="J56" s="65"/>
      <c r="K56" s="3"/>
      <c r="L56" s="6"/>
      <c r="M56" s="3"/>
      <c r="N56" s="6"/>
      <c r="O56" s="3"/>
      <c r="P56" s="85"/>
      <c r="Q56" s="85"/>
      <c r="R56" s="85"/>
      <c r="S56" s="85"/>
      <c r="T56" s="85"/>
      <c r="U56" s="85"/>
      <c r="V56" s="85"/>
      <c r="W56" s="85"/>
      <c r="X56" s="85"/>
      <c r="Y56" s="85"/>
      <c r="Z56" s="85"/>
      <c r="AA56" s="85"/>
      <c r="AB56" s="85"/>
      <c r="AC56" s="85"/>
      <c r="AD56" s="85"/>
      <c r="AE56" s="85"/>
      <c r="AF56" s="85"/>
      <c r="AG56" s="85"/>
      <c r="AH56" s="85"/>
    </row>
    <row r="57" spans="1:37" ht="15" x14ac:dyDescent="0.15">
      <c r="A57" s="1" t="s">
        <v>257</v>
      </c>
      <c r="B57" s="66"/>
      <c r="C57" s="84"/>
      <c r="D57" s="5"/>
      <c r="E57" s="3"/>
      <c r="F57" s="6"/>
      <c r="G57" s="3"/>
      <c r="H57" s="6"/>
      <c r="I57" s="3"/>
      <c r="J57" s="65"/>
      <c r="K57" s="3"/>
      <c r="L57" s="6"/>
      <c r="M57" s="3"/>
      <c r="N57" s="6"/>
      <c r="O57" s="3"/>
      <c r="P57" s="85"/>
      <c r="Q57" s="85"/>
      <c r="R57" s="85"/>
      <c r="S57" s="85"/>
      <c r="T57" s="85"/>
      <c r="U57" s="85"/>
      <c r="V57" s="85"/>
      <c r="W57" s="85"/>
      <c r="X57" s="85"/>
      <c r="Y57" s="85"/>
      <c r="Z57" s="85"/>
      <c r="AA57" s="85"/>
      <c r="AB57" s="85"/>
      <c r="AC57" s="85"/>
      <c r="AD57" s="85"/>
      <c r="AE57" s="85"/>
      <c r="AF57" s="85"/>
      <c r="AG57" s="85"/>
      <c r="AH57" s="85"/>
    </row>
    <row r="58" spans="1:37" ht="15" x14ac:dyDescent="0.15">
      <c r="A58" s="1" t="s">
        <v>247</v>
      </c>
      <c r="B58" s="66"/>
      <c r="C58" s="84"/>
      <c r="D58" s="5"/>
      <c r="E58" s="3"/>
      <c r="F58" s="6"/>
      <c r="G58" s="3"/>
      <c r="H58" s="6"/>
      <c r="I58" s="3"/>
      <c r="J58" s="65"/>
      <c r="K58" s="3"/>
      <c r="L58" s="6"/>
      <c r="M58" s="3"/>
      <c r="N58" s="6"/>
      <c r="O58" s="3"/>
      <c r="P58" s="85"/>
      <c r="Q58" s="85"/>
      <c r="R58" s="85"/>
      <c r="S58" s="85"/>
      <c r="T58" s="85"/>
      <c r="U58" s="85"/>
      <c r="V58" s="85"/>
      <c r="W58" s="85"/>
      <c r="X58" s="85"/>
      <c r="Y58" s="85"/>
      <c r="Z58" s="85"/>
      <c r="AA58" s="85"/>
      <c r="AB58" s="85"/>
      <c r="AC58" s="85"/>
      <c r="AD58" s="85"/>
      <c r="AE58" s="85"/>
      <c r="AF58" s="85"/>
      <c r="AG58" s="85"/>
      <c r="AH58" s="85"/>
    </row>
    <row r="59" spans="1:37" ht="15" x14ac:dyDescent="0.15">
      <c r="A59" s="1" t="s">
        <v>248</v>
      </c>
      <c r="B59" s="66"/>
      <c r="C59" s="84"/>
      <c r="D59" s="5"/>
      <c r="E59" s="3"/>
      <c r="F59" s="6"/>
      <c r="G59" s="3"/>
      <c r="H59" s="6"/>
      <c r="I59" s="3"/>
      <c r="J59" s="65"/>
      <c r="K59" s="3"/>
      <c r="L59" s="6"/>
      <c r="M59" s="3"/>
      <c r="N59" s="6"/>
      <c r="O59" s="3"/>
      <c r="P59" s="85"/>
      <c r="Q59" s="85"/>
      <c r="R59" s="85"/>
      <c r="S59" s="85"/>
      <c r="T59" s="85"/>
      <c r="U59" s="85"/>
      <c r="V59" s="85"/>
      <c r="W59" s="85"/>
      <c r="X59" s="85"/>
      <c r="Y59" s="85"/>
      <c r="Z59" s="85"/>
      <c r="AA59" s="85"/>
      <c r="AB59" s="85"/>
      <c r="AC59" s="85"/>
      <c r="AD59" s="85"/>
      <c r="AE59" s="85"/>
      <c r="AF59" s="85"/>
      <c r="AG59" s="85"/>
      <c r="AH59" s="85"/>
    </row>
    <row r="60" spans="1:37" ht="15" x14ac:dyDescent="0.15">
      <c r="A60" s="1"/>
      <c r="B60" s="66"/>
      <c r="C60" s="84"/>
      <c r="D60" s="5"/>
      <c r="E60" s="3"/>
      <c r="F60" s="6"/>
      <c r="G60" s="3"/>
      <c r="H60" s="6"/>
      <c r="I60" s="3"/>
      <c r="J60" s="65"/>
      <c r="K60" s="3"/>
      <c r="L60" s="6"/>
      <c r="M60" s="3"/>
      <c r="N60" s="6"/>
      <c r="O60" s="3"/>
      <c r="P60" s="85"/>
      <c r="Q60" s="85"/>
      <c r="R60" s="85"/>
      <c r="S60" s="85"/>
      <c r="T60" s="85"/>
      <c r="U60" s="85"/>
      <c r="V60" s="85"/>
      <c r="W60" s="85"/>
      <c r="X60" s="85"/>
      <c r="Y60" s="85"/>
      <c r="Z60" s="85"/>
      <c r="AA60" s="85"/>
      <c r="AB60" s="85"/>
      <c r="AC60" s="85"/>
      <c r="AD60" s="85"/>
      <c r="AE60" s="85"/>
      <c r="AF60" s="85"/>
      <c r="AG60" s="85"/>
      <c r="AH60" s="85"/>
    </row>
    <row r="61" spans="1:37" ht="15" x14ac:dyDescent="0.15">
      <c r="A61" s="2" t="s">
        <v>180</v>
      </c>
      <c r="B61" s="46"/>
      <c r="C61" s="86"/>
      <c r="E61" s="86"/>
      <c r="F61" s="87"/>
      <c r="G61" s="88"/>
      <c r="H61" s="89"/>
      <c r="I61" s="88"/>
      <c r="J61" s="89"/>
      <c r="L61" s="70"/>
      <c r="M61" s="90"/>
      <c r="N61" s="91"/>
      <c r="O61" s="92"/>
      <c r="P61" s="88"/>
      <c r="Q61" s="88"/>
      <c r="R61" s="89"/>
      <c r="S61" s="89"/>
      <c r="T61" s="88"/>
      <c r="U61" s="88"/>
      <c r="V61" s="88"/>
      <c r="W61" s="88"/>
      <c r="X61" s="88"/>
      <c r="Y61" s="88"/>
      <c r="Z61" s="88"/>
      <c r="AA61" s="88"/>
    </row>
    <row r="62" spans="1:37" ht="15" x14ac:dyDescent="0.15">
      <c r="A62" s="46" t="s">
        <v>240</v>
      </c>
      <c r="B62" s="46"/>
      <c r="C62" s="47"/>
      <c r="D62" s="93"/>
      <c r="E62" s="92"/>
      <c r="F62" s="87"/>
      <c r="G62" s="88"/>
      <c r="H62" s="89"/>
      <c r="I62" s="88"/>
      <c r="J62" s="89"/>
      <c r="L62" s="70"/>
      <c r="M62" s="90"/>
      <c r="N62" s="91"/>
      <c r="O62" s="92"/>
      <c r="P62" s="91"/>
      <c r="Q62" s="91"/>
      <c r="R62" s="91"/>
      <c r="S62" s="91"/>
      <c r="T62" s="91"/>
      <c r="U62" s="91"/>
      <c r="V62" s="88"/>
      <c r="W62" s="88"/>
      <c r="X62" s="89"/>
      <c r="Y62" s="89"/>
      <c r="Z62" s="88"/>
      <c r="AA62" s="88"/>
      <c r="AB62" s="89"/>
      <c r="AC62" s="89"/>
      <c r="AD62" s="88"/>
      <c r="AE62" s="88"/>
      <c r="AF62" s="89"/>
      <c r="AG62" s="89"/>
      <c r="AH62" s="88"/>
      <c r="AI62" s="88"/>
      <c r="AJ62" s="88"/>
      <c r="AK62" s="88"/>
    </row>
    <row r="63" spans="1:37" ht="15" x14ac:dyDescent="0.15">
      <c r="A63" s="46" t="s">
        <v>233</v>
      </c>
      <c r="B63" s="46"/>
      <c r="C63" s="47"/>
      <c r="D63" s="93"/>
      <c r="E63" s="92"/>
      <c r="F63" s="87"/>
      <c r="G63" s="88"/>
      <c r="H63" s="89"/>
      <c r="I63" s="88"/>
      <c r="J63" s="89"/>
      <c r="L63" s="70"/>
      <c r="M63" s="90"/>
      <c r="N63" s="91"/>
      <c r="O63" s="92"/>
      <c r="P63" s="91"/>
      <c r="Q63" s="91"/>
      <c r="R63" s="91"/>
      <c r="S63" s="91"/>
      <c r="T63" s="91"/>
      <c r="U63" s="91"/>
      <c r="V63" s="88"/>
      <c r="W63" s="88"/>
      <c r="X63" s="89"/>
      <c r="Y63" s="89"/>
      <c r="Z63" s="88"/>
      <c r="AA63" s="88"/>
      <c r="AB63" s="89"/>
      <c r="AC63" s="89"/>
      <c r="AD63" s="88"/>
      <c r="AE63" s="88"/>
      <c r="AF63" s="89"/>
      <c r="AG63" s="89"/>
      <c r="AH63" s="88"/>
      <c r="AI63" s="88"/>
      <c r="AJ63" s="88"/>
      <c r="AK63" s="88"/>
    </row>
    <row r="64" spans="1:37" ht="15" x14ac:dyDescent="0.15">
      <c r="A64" s="47" t="s">
        <v>181</v>
      </c>
      <c r="B64" s="46"/>
      <c r="C64" s="47"/>
      <c r="D64" s="93"/>
      <c r="E64" s="92"/>
      <c r="F64" s="87"/>
      <c r="G64" s="88"/>
      <c r="H64" s="89"/>
      <c r="I64" s="88"/>
      <c r="J64" s="89"/>
      <c r="L64" s="70"/>
      <c r="M64" s="90"/>
      <c r="N64" s="91"/>
      <c r="O64" s="92"/>
      <c r="P64" s="91"/>
      <c r="Q64" s="91"/>
      <c r="R64" s="91"/>
      <c r="S64" s="91"/>
      <c r="T64" s="91"/>
      <c r="U64" s="91"/>
      <c r="V64" s="88"/>
      <c r="W64" s="88"/>
      <c r="X64" s="89"/>
      <c r="Y64" s="89"/>
      <c r="Z64" s="88"/>
      <c r="AA64" s="88"/>
      <c r="AB64" s="89"/>
      <c r="AC64" s="89"/>
      <c r="AD64" s="88"/>
      <c r="AE64" s="88"/>
      <c r="AF64" s="89"/>
      <c r="AG64" s="89"/>
      <c r="AH64" s="88"/>
      <c r="AI64" s="88"/>
      <c r="AJ64" s="88"/>
      <c r="AK64" s="88"/>
    </row>
    <row r="65" spans="1:34" ht="15" x14ac:dyDescent="0.15">
      <c r="A65" s="47" t="s">
        <v>238</v>
      </c>
      <c r="B65" s="46"/>
      <c r="C65" s="47"/>
      <c r="D65" s="93"/>
      <c r="E65" s="92"/>
      <c r="F65" s="87"/>
      <c r="G65" s="88"/>
      <c r="H65" s="89"/>
      <c r="I65" s="88"/>
      <c r="J65" s="89"/>
      <c r="L65" s="70"/>
      <c r="M65" s="90"/>
      <c r="N65" s="91"/>
      <c r="O65" s="92"/>
      <c r="P65" s="88"/>
      <c r="Q65" s="88"/>
      <c r="R65" s="89"/>
      <c r="S65" s="89"/>
      <c r="T65" s="88"/>
      <c r="U65" s="88"/>
      <c r="V65" s="88"/>
      <c r="W65" s="88"/>
      <c r="X65" s="88"/>
      <c r="Y65" s="88"/>
      <c r="Z65" s="88"/>
      <c r="AA65" s="88"/>
    </row>
    <row r="66" spans="1:34" ht="15" x14ac:dyDescent="0.15">
      <c r="A66" s="1"/>
      <c r="B66" s="46"/>
      <c r="C66" s="47"/>
      <c r="D66" s="93"/>
      <c r="E66" s="92"/>
      <c r="F66" s="87"/>
      <c r="G66" s="88"/>
      <c r="H66" s="89"/>
      <c r="I66" s="88"/>
      <c r="J66" s="89"/>
      <c r="L66" s="70"/>
      <c r="M66" s="90"/>
      <c r="N66" s="91"/>
      <c r="O66" s="92"/>
      <c r="P66" s="88"/>
      <c r="Q66" s="88"/>
      <c r="R66" s="89"/>
      <c r="S66" s="89"/>
      <c r="T66" s="88"/>
      <c r="U66" s="88"/>
      <c r="V66" s="88"/>
      <c r="W66" s="88"/>
      <c r="X66" s="88"/>
      <c r="Y66" s="88"/>
      <c r="Z66" s="88"/>
      <c r="AA66" s="88"/>
    </row>
    <row r="67" spans="1:34" s="1" customFormat="1" ht="16.5" customHeight="1" x14ac:dyDescent="0.15">
      <c r="A67" s="2" t="s">
        <v>207</v>
      </c>
      <c r="B67" s="2"/>
    </row>
    <row r="68" spans="1:34" s="1" customFormat="1" ht="16.5" customHeight="1" x14ac:dyDescent="0.15">
      <c r="A68" s="1" t="s">
        <v>158</v>
      </c>
    </row>
    <row r="69" spans="1:34" s="1" customFormat="1" ht="16.5" customHeight="1" x14ac:dyDescent="0.15">
      <c r="A69" s="1" t="s">
        <v>261</v>
      </c>
    </row>
    <row r="70" spans="1:34" ht="15" x14ac:dyDescent="0.15">
      <c r="B70" s="66"/>
      <c r="C70" s="84"/>
      <c r="D70" s="5"/>
      <c r="E70" s="3"/>
      <c r="F70" s="6"/>
      <c r="G70" s="3"/>
      <c r="H70" s="6"/>
      <c r="I70" s="3"/>
      <c r="J70" s="65"/>
      <c r="K70" s="3"/>
      <c r="L70" s="6"/>
      <c r="M70" s="3"/>
      <c r="N70" s="6"/>
      <c r="O70" s="3"/>
      <c r="P70" s="85"/>
      <c r="Q70" s="85"/>
      <c r="R70" s="85"/>
      <c r="S70" s="85"/>
      <c r="T70" s="85"/>
      <c r="U70" s="85"/>
      <c r="V70" s="85"/>
      <c r="W70" s="85"/>
      <c r="X70" s="85"/>
      <c r="Y70" s="85"/>
      <c r="Z70" s="85"/>
      <c r="AA70" s="85"/>
      <c r="AB70" s="85"/>
      <c r="AC70" s="85"/>
      <c r="AD70" s="85"/>
      <c r="AE70" s="85"/>
      <c r="AF70" s="85"/>
      <c r="AG70" s="85"/>
      <c r="AH70" s="85"/>
    </row>
    <row r="71" spans="1:34" ht="15" x14ac:dyDescent="0.15">
      <c r="A71" s="1"/>
      <c r="B71" s="66"/>
      <c r="C71" s="84"/>
      <c r="D71" s="5"/>
      <c r="E71" s="3"/>
      <c r="F71" s="6"/>
      <c r="G71" s="3"/>
      <c r="H71" s="6"/>
      <c r="I71" s="3"/>
      <c r="J71" s="65"/>
      <c r="K71" s="3"/>
      <c r="L71" s="6"/>
      <c r="M71" s="3"/>
      <c r="N71" s="6"/>
      <c r="O71" s="3"/>
      <c r="P71" s="85"/>
      <c r="Q71" s="85"/>
      <c r="R71" s="85"/>
      <c r="S71" s="85"/>
      <c r="T71" s="85"/>
      <c r="U71" s="85"/>
      <c r="V71" s="85"/>
      <c r="W71" s="85"/>
      <c r="X71" s="85"/>
      <c r="Y71" s="85"/>
      <c r="Z71" s="85"/>
      <c r="AA71" s="85"/>
      <c r="AB71" s="85"/>
      <c r="AC71" s="85"/>
      <c r="AD71" s="85"/>
      <c r="AE71" s="85"/>
      <c r="AF71" s="85"/>
      <c r="AG71" s="85"/>
      <c r="AH71" s="85"/>
    </row>
    <row r="72" spans="1:34" ht="15" x14ac:dyDescent="0.15">
      <c r="A72" s="1"/>
      <c r="B72" s="66"/>
      <c r="C72" s="84"/>
      <c r="D72" s="5"/>
      <c r="E72" s="3"/>
      <c r="F72" s="6"/>
      <c r="G72" s="3"/>
      <c r="H72" s="6"/>
      <c r="I72" s="3"/>
      <c r="J72" s="65"/>
      <c r="K72" s="3"/>
      <c r="L72" s="6"/>
      <c r="M72" s="3"/>
      <c r="N72" s="6"/>
      <c r="O72" s="3"/>
      <c r="P72" s="85"/>
      <c r="Q72" s="85"/>
      <c r="R72" s="85"/>
      <c r="S72" s="85"/>
      <c r="T72" s="85"/>
      <c r="U72" s="85"/>
      <c r="V72" s="85"/>
      <c r="W72" s="85"/>
      <c r="X72" s="85"/>
      <c r="Y72" s="85"/>
      <c r="Z72" s="85"/>
      <c r="AA72" s="85"/>
      <c r="AB72" s="85"/>
      <c r="AC72" s="85"/>
      <c r="AD72" s="85"/>
      <c r="AE72" s="85"/>
      <c r="AF72" s="85"/>
      <c r="AG72" s="85"/>
      <c r="AH72" s="85"/>
    </row>
    <row r="73" spans="1:34" x14ac:dyDescent="0.15">
      <c r="H73" s="94"/>
      <c r="I73" s="94"/>
      <c r="J73" s="94"/>
      <c r="K73" s="94"/>
      <c r="L73" s="94"/>
      <c r="M73" s="94"/>
      <c r="N73" s="94"/>
      <c r="O73" s="94"/>
      <c r="P73" s="94"/>
      <c r="Q73" s="94"/>
      <c r="R73" s="94"/>
      <c r="S73" s="94"/>
    </row>
  </sheetData>
  <mergeCells count="5">
    <mergeCell ref="B3:D3"/>
    <mergeCell ref="N3:N4"/>
    <mergeCell ref="P3:AH3"/>
    <mergeCell ref="P5:AH5"/>
    <mergeCell ref="F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Calderon</dc:creator>
  <cp:lastModifiedBy>Microsoft Office User</cp:lastModifiedBy>
  <dcterms:created xsi:type="dcterms:W3CDTF">2019-06-22T23:43:27Z</dcterms:created>
  <dcterms:modified xsi:type="dcterms:W3CDTF">2020-09-07T22:13:26Z</dcterms:modified>
</cp:coreProperties>
</file>