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qbal\Work\Project\NPTB Investment\"/>
    </mc:Choice>
  </mc:AlternateContent>
  <bookViews>
    <workbookView xWindow="0" yWindow="0" windowWidth="19200" windowHeight="6470" firstSheet="1" activeTab="3"/>
  </bookViews>
  <sheets>
    <sheet name="Base Model" sheetId="9" r:id="rId1"/>
    <sheet name="Model 1 - Random Forest" sheetId="10" r:id="rId2"/>
    <sheet name="Model 2 - SVM" sheetId="11" r:id="rId3"/>
    <sheet name="Model 3 -Logistic Regression" sheetId="12" r:id="rId4"/>
    <sheet name="Model 4 - XGBoost" sheetId="1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1" l="1"/>
  <c r="E9" i="11"/>
  <c r="E10" i="13"/>
  <c r="E9" i="13"/>
  <c r="A56" i="13" l="1"/>
  <c r="E50" i="13"/>
  <c r="E49" i="13"/>
  <c r="E29" i="13"/>
  <c r="E28" i="13"/>
  <c r="A56" i="11"/>
  <c r="E50" i="11"/>
  <c r="E49" i="11"/>
  <c r="E29" i="11"/>
  <c r="E28" i="11"/>
  <c r="A56" i="10"/>
  <c r="E50" i="10"/>
  <c r="E49" i="10"/>
  <c r="E29" i="10"/>
  <c r="E28" i="10"/>
  <c r="A56" i="12" l="1"/>
  <c r="E50" i="12"/>
  <c r="E49" i="12"/>
  <c r="E29" i="12"/>
  <c r="E28" i="12"/>
  <c r="E10" i="12"/>
  <c r="E9" i="12"/>
  <c r="C30" i="9"/>
  <c r="C11" i="9"/>
  <c r="C3" i="9"/>
  <c r="C4" i="9"/>
  <c r="C22" i="9"/>
  <c r="C23" i="9"/>
  <c r="A35" i="9"/>
</calcChain>
</file>

<file path=xl/sharedStrings.xml><?xml version="1.0" encoding="utf-8"?>
<sst xmlns="http://schemas.openxmlformats.org/spreadsheetml/2006/main" count="316" uniqueCount="39">
  <si>
    <t>accuracy</t>
  </si>
  <si>
    <t>Train Data</t>
  </si>
  <si>
    <t>Class</t>
  </si>
  <si>
    <t>Notes</t>
  </si>
  <si>
    <t>#</t>
  </si>
  <si>
    <t>Classification Report</t>
  </si>
  <si>
    <t>precision</t>
  </si>
  <si>
    <t>recall</t>
  </si>
  <si>
    <t>f1-score</t>
  </si>
  <si>
    <t>support</t>
  </si>
  <si>
    <t>Confusion Matrix</t>
  </si>
  <si>
    <t>Validation Data</t>
  </si>
  <si>
    <t>Test Data</t>
  </si>
  <si>
    <t>Non Taker</t>
  </si>
  <si>
    <t>Taker</t>
  </si>
  <si>
    <t>Actual: Non Taker</t>
  </si>
  <si>
    <t>Actual: Taker</t>
  </si>
  <si>
    <t>Predicted: Taker</t>
  </si>
  <si>
    <t>Predicted: Non Taker</t>
  </si>
  <si>
    <t>AUC</t>
  </si>
  <si>
    <t>decile</t>
  </si>
  <si>
    <t>decile_size</t>
  </si>
  <si>
    <t>min_proba</t>
  </si>
  <si>
    <t>max_proba</t>
  </si>
  <si>
    <t>n_takers</t>
  </si>
  <si>
    <t>n_non_takers</t>
  </si>
  <si>
    <t>decile_percentage</t>
  </si>
  <si>
    <t>decile_takers_rate</t>
  </si>
  <si>
    <t>decile_non_takers_rate</t>
  </si>
  <si>
    <t>overall_takers_rate</t>
  </si>
  <si>
    <t>overall_non_takers_rate</t>
  </si>
  <si>
    <t>cum_non_takers_rate</t>
  </si>
  <si>
    <t>cum_takers_rate / gain</t>
  </si>
  <si>
    <t>ks</t>
  </si>
  <si>
    <t>lift</t>
  </si>
  <si>
    <t>Random</t>
  </si>
  <si>
    <t>Best Threshold = 0.77</t>
  </si>
  <si>
    <t>Best Threshold = 0.44</t>
  </si>
  <si>
    <t>Best Threshold = 0.48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</si>
</sst>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1" applyNumberFormat="1" applyFont="1"/>
    <xf numFmtId="9" fontId="0" fillId="0" borderId="0" xfId="1" applyFont="1"/>
    <xf numFmtId="11" fontId="0" fillId="0" borderId="0" xfId="0" applyNumberFormat="1"/>
    <xf numFmtId="1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1" applyFont="1" applyBorder="1" applyAlignment="1">
      <alignment vertical="center" wrapText="1"/>
    </xf>
    <xf numFmtId="1" fontId="0" fillId="0" borderId="1" xfId="1" applyNumberFormat="1" applyFont="1" applyFill="1" applyBorder="1" applyAlignment="1">
      <alignment vertical="center" wrapText="1"/>
    </xf>
    <xf numFmtId="11" fontId="0" fillId="0" borderId="1" xfId="1" applyNumberFormat="1" applyFont="1" applyBorder="1" applyAlignment="1">
      <alignment vertical="center" wrapText="1"/>
    </xf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Forest'!$G$64:$G$73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A-492D-A379-789E81FF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1 - Random Forest'!$M$64:$M$73</c:f>
              <c:numCache>
                <c:formatCode>0%</c:formatCode>
                <c:ptCount val="10"/>
                <c:pt idx="0">
                  <c:v>0.20067299999999999</c:v>
                </c:pt>
                <c:pt idx="1">
                  <c:v>0.40129500000000001</c:v>
                </c:pt>
                <c:pt idx="2">
                  <c:v>0.60194199999999998</c:v>
                </c:pt>
                <c:pt idx="3">
                  <c:v>0.80207600000000001</c:v>
                </c:pt>
                <c:pt idx="4">
                  <c:v>0.98302</c:v>
                </c:pt>
                <c:pt idx="5">
                  <c:v>0.99820200000000003</c:v>
                </c:pt>
                <c:pt idx="6">
                  <c:v>0.99930600000000003</c:v>
                </c:pt>
                <c:pt idx="7">
                  <c:v>0.99979399999999996</c:v>
                </c:pt>
                <c:pt idx="8">
                  <c:v>0.99997400000000003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A-492D-A379-789E81FF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'Model 1 - Random Forest'!$O$63</c:f>
              <c:strCache>
                <c:ptCount val="1"/>
                <c:pt idx="0">
                  <c:v>lift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Forest'!$O$64:$O$73</c:f>
              <c:numCache>
                <c:formatCode>General</c:formatCode>
                <c:ptCount val="10"/>
                <c:pt idx="0">
                  <c:v>2.0067300000000001</c:v>
                </c:pt>
                <c:pt idx="1">
                  <c:v>2.0064730000000002</c:v>
                </c:pt>
                <c:pt idx="2">
                  <c:v>2.0064730000000002</c:v>
                </c:pt>
                <c:pt idx="3">
                  <c:v>2.0051890000000001</c:v>
                </c:pt>
                <c:pt idx="4">
                  <c:v>1.9660409999999999</c:v>
                </c:pt>
                <c:pt idx="5">
                  <c:v>1.66367</c:v>
                </c:pt>
                <c:pt idx="6">
                  <c:v>1.427581</c:v>
                </c:pt>
                <c:pt idx="7">
                  <c:v>1.249743</c:v>
                </c:pt>
                <c:pt idx="8">
                  <c:v>1.111083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1F2-B1B6-DF7C1A572EED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Forest'!$P$64:$P$73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8B-41F2-B1B6-DF7C1A572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Forest'!$G$64:$G$73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2-44E7-B25D-0EAFD105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2 - SVM'!$M$64:$M$73</c:f>
              <c:numCache>
                <c:formatCode>0%</c:formatCode>
                <c:ptCount val="10"/>
                <c:pt idx="0">
                  <c:v>0.19075800000000001</c:v>
                </c:pt>
                <c:pt idx="1">
                  <c:v>0.38089899999999999</c:v>
                </c:pt>
                <c:pt idx="2">
                  <c:v>0.57106500000000004</c:v>
                </c:pt>
                <c:pt idx="3">
                  <c:v>0.73831800000000003</c:v>
                </c:pt>
                <c:pt idx="4">
                  <c:v>0.83099999999999996</c:v>
                </c:pt>
                <c:pt idx="5">
                  <c:v>0.86930099999999999</c:v>
                </c:pt>
                <c:pt idx="6">
                  <c:v>0.90161599999999997</c:v>
                </c:pt>
                <c:pt idx="7">
                  <c:v>0.93277500000000002</c:v>
                </c:pt>
                <c:pt idx="8">
                  <c:v>0.965835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2-44E7-B25D-0EAFD105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'Model 2 - SVM'!#REF!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2 - SVM'!$O$64:$O$73</c:f>
              <c:numCache>
                <c:formatCode>General</c:formatCode>
                <c:ptCount val="10"/>
                <c:pt idx="0">
                  <c:v>1.907575</c:v>
                </c:pt>
                <c:pt idx="1">
                  <c:v>1.904493</c:v>
                </c:pt>
                <c:pt idx="2">
                  <c:v>1.903551</c:v>
                </c:pt>
                <c:pt idx="3">
                  <c:v>1.845796</c:v>
                </c:pt>
                <c:pt idx="4">
                  <c:v>1.6619999999999999</c:v>
                </c:pt>
                <c:pt idx="5">
                  <c:v>1.448834</c:v>
                </c:pt>
                <c:pt idx="6">
                  <c:v>1.2880229999999999</c:v>
                </c:pt>
                <c:pt idx="7">
                  <c:v>1.165969</c:v>
                </c:pt>
                <c:pt idx="8">
                  <c:v>1.07315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6-4EC0-BE27-E04672790980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Forest'!$P$64:$P$73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6-4EC0-BE27-E046727909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Forest'!$G$64:$G$73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E-49FB-A9D7-E55BCB25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3 -Logistic Regression'!$M$64:$M$73</c:f>
              <c:numCache>
                <c:formatCode>0%</c:formatCode>
                <c:ptCount val="10"/>
                <c:pt idx="0">
                  <c:v>0.20028799999999999</c:v>
                </c:pt>
                <c:pt idx="1">
                  <c:v>0.40006199999999997</c:v>
                </c:pt>
                <c:pt idx="2">
                  <c:v>0.59926999999999997</c:v>
                </c:pt>
                <c:pt idx="3">
                  <c:v>0.79534499999999997</c:v>
                </c:pt>
                <c:pt idx="4">
                  <c:v>0.96005499999999999</c:v>
                </c:pt>
                <c:pt idx="5">
                  <c:v>0.99362899999999998</c:v>
                </c:pt>
                <c:pt idx="6">
                  <c:v>0.99784200000000001</c:v>
                </c:pt>
                <c:pt idx="7">
                  <c:v>0.99851000000000001</c:v>
                </c:pt>
                <c:pt idx="8">
                  <c:v>0.999255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E-49FB-A9D7-E55BCB25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'Model 1 - Random Forest'!$O$63</c:f>
              <c:strCache>
                <c:ptCount val="1"/>
                <c:pt idx="0">
                  <c:v>lift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3 -Logistic Regression'!$O$64:$O$73</c:f>
              <c:numCache>
                <c:formatCode>General</c:formatCode>
                <c:ptCount val="10"/>
                <c:pt idx="0">
                  <c:v>2.0028769999999998</c:v>
                </c:pt>
                <c:pt idx="1">
                  <c:v>2.000308</c:v>
                </c:pt>
                <c:pt idx="2">
                  <c:v>1.997568</c:v>
                </c:pt>
                <c:pt idx="3">
                  <c:v>1.9883630000000001</c:v>
                </c:pt>
                <c:pt idx="4">
                  <c:v>1.9201109999999999</c:v>
                </c:pt>
                <c:pt idx="5">
                  <c:v>1.6560490000000001</c:v>
                </c:pt>
                <c:pt idx="6">
                  <c:v>1.425489</c:v>
                </c:pt>
                <c:pt idx="7">
                  <c:v>1.248138</c:v>
                </c:pt>
                <c:pt idx="8">
                  <c:v>1.1102829999999999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8-4220-B620-C5A0D2590FE7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Forest'!$P$64:$P$73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8-4220-B620-C5A0D2590F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Random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Forest'!$G$64:$G$73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1-4623-A15E-58EE20B6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984"/>
        <c:axId val="213647360"/>
      </c:lineChart>
      <c:lineChart>
        <c:grouping val="standard"/>
        <c:varyColors val="0"/>
        <c:ser>
          <c:idx val="1"/>
          <c:order val="1"/>
          <c:tx>
            <c:v>Gain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4 - XGBoost'!$M$63:$M$72</c:f>
              <c:numCache>
                <c:formatCode>0%</c:formatCode>
                <c:ptCount val="10"/>
                <c:pt idx="0">
                  <c:v>0.20067299999999999</c:v>
                </c:pt>
                <c:pt idx="1">
                  <c:v>0.40134599999999998</c:v>
                </c:pt>
                <c:pt idx="2">
                  <c:v>0.60181399999999996</c:v>
                </c:pt>
                <c:pt idx="3">
                  <c:v>0.80179299999999998</c:v>
                </c:pt>
                <c:pt idx="4">
                  <c:v>0.98404800000000003</c:v>
                </c:pt>
                <c:pt idx="5">
                  <c:v>0.99838199999999999</c:v>
                </c:pt>
                <c:pt idx="6">
                  <c:v>0.99917800000000001</c:v>
                </c:pt>
                <c:pt idx="7">
                  <c:v>0.99969200000000003</c:v>
                </c:pt>
                <c:pt idx="8">
                  <c:v>0.99987199999999998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1-4623-A15E-58EE20B6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0048"/>
        <c:axId val="213648512"/>
      </c:lineChart>
      <c:catAx>
        <c:axId val="2138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47360"/>
        <c:crosses val="autoZero"/>
        <c:auto val="1"/>
        <c:lblAlgn val="ctr"/>
        <c:lblOffset val="100"/>
        <c:noMultiLvlLbl val="0"/>
      </c:catAx>
      <c:valAx>
        <c:axId val="2136473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13833984"/>
        <c:crossesAt val="1"/>
        <c:crossBetween val="between"/>
      </c:valAx>
      <c:valAx>
        <c:axId val="213648512"/>
        <c:scaling>
          <c:orientation val="minMax"/>
          <c:max val="1"/>
        </c:scaling>
        <c:delete val="1"/>
        <c:axPos val="r"/>
        <c:numFmt formatCode="0%" sourceLinked="1"/>
        <c:majorTickMark val="out"/>
        <c:minorTickMark val="none"/>
        <c:tickLblPos val="nextTo"/>
        <c:crossAx val="213650048"/>
        <c:crosses val="max"/>
        <c:crossBetween val="between"/>
      </c:valAx>
      <c:catAx>
        <c:axId val="2136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9890806071515"/>
          <c:y val="0.39999940479871121"/>
          <c:w val="0.23379560432223437"/>
          <c:h val="0.24304515560711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'Model 1 - Random Forest'!$O$63</c:f>
              <c:strCache>
                <c:ptCount val="1"/>
                <c:pt idx="0">
                  <c:v>lift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4 - XGBoost'!$O$63:$O$72</c:f>
              <c:numCache>
                <c:formatCode>General</c:formatCode>
                <c:ptCount val="10"/>
                <c:pt idx="0">
                  <c:v>2.0067300000000001</c:v>
                </c:pt>
                <c:pt idx="1">
                  <c:v>2.0067300000000001</c:v>
                </c:pt>
                <c:pt idx="2">
                  <c:v>2.0060449999999999</c:v>
                </c:pt>
                <c:pt idx="3">
                  <c:v>2.004483</c:v>
                </c:pt>
                <c:pt idx="4">
                  <c:v>1.9680960000000001</c:v>
                </c:pt>
                <c:pt idx="5">
                  <c:v>1.663969</c:v>
                </c:pt>
                <c:pt idx="6">
                  <c:v>1.427397</c:v>
                </c:pt>
                <c:pt idx="7">
                  <c:v>1.2496149999999999</c:v>
                </c:pt>
                <c:pt idx="8">
                  <c:v>1.110968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7-4432-AED4-0BDFF147ED36}"/>
            </c:ext>
          </c:extLst>
        </c:ser>
        <c:ser>
          <c:idx val="1"/>
          <c:order val="1"/>
          <c:tx>
            <c:v>Random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'Model 1 - Random Forest'!$A$64:$A$73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'Model 1 - Random Forest'!$P$64:$P$73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7-4432-AED4-0BDFF147ED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680128"/>
        <c:axId val="213682048"/>
      </c:lineChart>
      <c:catAx>
        <c:axId val="2136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2048"/>
        <c:crosses val="autoZero"/>
        <c:auto val="1"/>
        <c:lblAlgn val="ctr"/>
        <c:lblOffset val="100"/>
        <c:noMultiLvlLbl val="0"/>
      </c:catAx>
      <c:valAx>
        <c:axId val="213682048"/>
        <c:scaling>
          <c:orientation val="minMax"/>
          <c:min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213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50003322446597"/>
          <c:y val="0.31363291131023352"/>
          <c:w val="0.32283026263014458"/>
          <c:h val="8.5610966974582689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12</xdr:col>
      <xdr:colOff>336550</xdr:colOff>
      <xdr:row>26</xdr:row>
      <xdr:rowOff>53340</xdr:rowOff>
    </xdr:to>
    <xdr:sp macro="" textlink="">
      <xdr:nvSpPr>
        <xdr:cNvPr id="2" name="Rectangle 1"/>
        <xdr:cNvSpPr/>
      </xdr:nvSpPr>
      <xdr:spPr>
        <a:xfrm>
          <a:off x="5365750" y="1841500"/>
          <a:ext cx="3994150" cy="2999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 editAs="oneCell">
    <xdr:from>
      <xdr:col>7</xdr:col>
      <xdr:colOff>12700</xdr:colOff>
      <xdr:row>11</xdr:row>
      <xdr:rowOff>101600</xdr:rowOff>
    </xdr:from>
    <xdr:to>
      <xdr:col>12</xdr:col>
      <xdr:colOff>95411</xdr:colOff>
      <xdr:row>25</xdr:row>
      <xdr:rowOff>108083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8050" y="2127250"/>
          <a:ext cx="3130711" cy="2584583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10</xdr:row>
      <xdr:rowOff>0</xdr:rowOff>
    </xdr:from>
    <xdr:to>
      <xdr:col>12</xdr:col>
      <xdr:colOff>336550</xdr:colOff>
      <xdr:row>26</xdr:row>
      <xdr:rowOff>53340</xdr:rowOff>
    </xdr:to>
    <xdr:sp macro="" textlink="">
      <xdr:nvSpPr>
        <xdr:cNvPr id="4" name="Rectangle 3"/>
        <xdr:cNvSpPr/>
      </xdr:nvSpPr>
      <xdr:spPr>
        <a:xfrm>
          <a:off x="4972050" y="1841500"/>
          <a:ext cx="3994150" cy="2999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 editAs="oneCell">
    <xdr:from>
      <xdr:col>6</xdr:col>
      <xdr:colOff>349250</xdr:colOff>
      <xdr:row>11</xdr:row>
      <xdr:rowOff>165100</xdr:rowOff>
    </xdr:from>
    <xdr:to>
      <xdr:col>11</xdr:col>
      <xdr:colOff>451012</xdr:colOff>
      <xdr:row>25</xdr:row>
      <xdr:rowOff>89029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5800" y="2190750"/>
          <a:ext cx="3149762" cy="2502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19050</xdr:rowOff>
    </xdr:from>
    <xdr:to>
      <xdr:col>11</xdr:col>
      <xdr:colOff>374650</xdr:colOff>
      <xdr:row>14</xdr:row>
      <xdr:rowOff>177800</xdr:rowOff>
    </xdr:to>
    <xdr:sp macro="" textlink="">
      <xdr:nvSpPr>
        <xdr:cNvPr id="2" name="Rectangle 1"/>
        <xdr:cNvSpPr/>
      </xdr:nvSpPr>
      <xdr:spPr>
        <a:xfrm>
          <a:off x="4991100" y="19050"/>
          <a:ext cx="3403600" cy="273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>
    <xdr:from>
      <xdr:col>1</xdr:col>
      <xdr:colOff>0</xdr:colOff>
      <xdr:row>74</xdr:row>
      <xdr:rowOff>0</xdr:rowOff>
    </xdr:from>
    <xdr:to>
      <xdr:col>5</xdr:col>
      <xdr:colOff>1107017</xdr:colOff>
      <xdr:row>88</xdr:row>
      <xdr:rowOff>82020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9</xdr:col>
      <xdr:colOff>1284816</xdr:colOff>
      <xdr:row>88</xdr:row>
      <xdr:rowOff>99484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8</xdr:col>
      <xdr:colOff>431800</xdr:colOff>
      <xdr:row>14</xdr:row>
      <xdr:rowOff>158750</xdr:rowOff>
    </xdr:to>
    <xdr:sp macro="" textlink="">
      <xdr:nvSpPr>
        <xdr:cNvPr id="2" name="Rectangle 1"/>
        <xdr:cNvSpPr/>
      </xdr:nvSpPr>
      <xdr:spPr>
        <a:xfrm>
          <a:off x="5734050" y="0"/>
          <a:ext cx="2673350" cy="273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>
    <xdr:from>
      <xdr:col>1</xdr:col>
      <xdr:colOff>0</xdr:colOff>
      <xdr:row>75</xdr:row>
      <xdr:rowOff>0</xdr:rowOff>
    </xdr:from>
    <xdr:to>
      <xdr:col>6</xdr:col>
      <xdr:colOff>306917</xdr:colOff>
      <xdr:row>89</xdr:row>
      <xdr:rowOff>82020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75</xdr:row>
      <xdr:rowOff>0</xdr:rowOff>
    </xdr:from>
    <xdr:to>
      <xdr:col>10</xdr:col>
      <xdr:colOff>1481666</xdr:colOff>
      <xdr:row>89</xdr:row>
      <xdr:rowOff>99484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152400</xdr:colOff>
      <xdr:row>2</xdr:row>
      <xdr:rowOff>0</xdr:rowOff>
    </xdr:from>
    <xdr:to>
      <xdr:col>8</xdr:col>
      <xdr:colOff>279522</xdr:colOff>
      <xdr:row>12</xdr:row>
      <xdr:rowOff>177904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0100" y="368300"/>
          <a:ext cx="2375022" cy="20194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8</xdr:col>
      <xdr:colOff>1295400</xdr:colOff>
      <xdr:row>14</xdr:row>
      <xdr:rowOff>57150</xdr:rowOff>
    </xdr:to>
    <xdr:sp macro="" textlink="">
      <xdr:nvSpPr>
        <xdr:cNvPr id="2" name="Rectangle 1"/>
        <xdr:cNvSpPr/>
      </xdr:nvSpPr>
      <xdr:spPr>
        <a:xfrm>
          <a:off x="5486400" y="0"/>
          <a:ext cx="3536950" cy="263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>
    <xdr:from>
      <xdr:col>1</xdr:col>
      <xdr:colOff>0</xdr:colOff>
      <xdr:row>74</xdr:row>
      <xdr:rowOff>19050</xdr:rowOff>
    </xdr:from>
    <xdr:to>
      <xdr:col>6</xdr:col>
      <xdr:colOff>554567</xdr:colOff>
      <xdr:row>88</xdr:row>
      <xdr:rowOff>101070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74</xdr:row>
      <xdr:rowOff>19050</xdr:rowOff>
    </xdr:from>
    <xdr:to>
      <xdr:col>11</xdr:col>
      <xdr:colOff>814916</xdr:colOff>
      <xdr:row>88</xdr:row>
      <xdr:rowOff>118534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425450</xdr:colOff>
      <xdr:row>1</xdr:row>
      <xdr:rowOff>25400</xdr:rowOff>
    </xdr:from>
    <xdr:to>
      <xdr:col>8</xdr:col>
      <xdr:colOff>1003445</xdr:colOff>
      <xdr:row>14</xdr:row>
      <xdr:rowOff>6472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0" y="209550"/>
          <a:ext cx="2825895" cy="23750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9</xdr:col>
      <xdr:colOff>146050</xdr:colOff>
      <xdr:row>14</xdr:row>
      <xdr:rowOff>158750</xdr:rowOff>
    </xdr:to>
    <xdr:sp macro="" textlink="">
      <xdr:nvSpPr>
        <xdr:cNvPr id="2" name="Rectangle 1"/>
        <xdr:cNvSpPr/>
      </xdr:nvSpPr>
      <xdr:spPr>
        <a:xfrm>
          <a:off x="5486400" y="0"/>
          <a:ext cx="3314700" cy="273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Feature</a:t>
          </a:r>
          <a:r>
            <a:rPr lang="en-US" sz="1100" baseline="0"/>
            <a:t> Importance</a:t>
          </a:r>
          <a:endParaRPr lang="en-US" sz="1100"/>
        </a:p>
      </xdr:txBody>
    </xdr:sp>
    <xdr:clientData/>
  </xdr:twoCellAnchor>
  <xdr:twoCellAnchor>
    <xdr:from>
      <xdr:col>1</xdr:col>
      <xdr:colOff>444500</xdr:colOff>
      <xdr:row>72</xdr:row>
      <xdr:rowOff>152400</xdr:rowOff>
    </xdr:from>
    <xdr:to>
      <xdr:col>7</xdr:col>
      <xdr:colOff>389467</xdr:colOff>
      <xdr:row>87</xdr:row>
      <xdr:rowOff>50270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72</xdr:row>
      <xdr:rowOff>152400</xdr:rowOff>
    </xdr:from>
    <xdr:to>
      <xdr:col>17</xdr:col>
      <xdr:colOff>345016</xdr:colOff>
      <xdr:row>87</xdr:row>
      <xdr:rowOff>67734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196850</xdr:colOff>
      <xdr:row>1</xdr:row>
      <xdr:rowOff>101600</xdr:rowOff>
    </xdr:from>
    <xdr:to>
      <xdr:col>8</xdr:col>
      <xdr:colOff>1352699</xdr:colOff>
      <xdr:row>14</xdr:row>
      <xdr:rowOff>6468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00" y="285750"/>
          <a:ext cx="2895749" cy="2298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9" workbookViewId="0">
      <selection activeCell="D31" sqref="D31"/>
    </sheetView>
  </sheetViews>
  <sheetFormatPr defaultRowHeight="14.5" x14ac:dyDescent="0.35"/>
  <cols>
    <col min="1" max="1" width="17.9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7.3632812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f>SUM(B17:C17)</f>
        <v>9404</v>
      </c>
    </row>
    <row r="4" spans="1:5" x14ac:dyDescent="0.35">
      <c r="A4">
        <v>1</v>
      </c>
      <c r="B4" t="s">
        <v>14</v>
      </c>
      <c r="C4">
        <f>SUM(B18:C18)</f>
        <v>7527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0.84945764000000001</v>
      </c>
      <c r="C9">
        <v>0.61622714000000001</v>
      </c>
      <c r="D9">
        <v>0.71428570999999996</v>
      </c>
      <c r="E9">
        <v>9404</v>
      </c>
    </row>
    <row r="10" spans="1:5" x14ac:dyDescent="0.35">
      <c r="A10">
        <v>1</v>
      </c>
      <c r="B10">
        <v>0.64299139000000005</v>
      </c>
      <c r="C10">
        <v>0.86355786000000001</v>
      </c>
      <c r="D10">
        <v>0.73712860000000002</v>
      </c>
      <c r="E10" s="1">
        <v>7527</v>
      </c>
    </row>
    <row r="11" spans="1:5" x14ac:dyDescent="0.35">
      <c r="A11" t="s">
        <v>0</v>
      </c>
      <c r="C11">
        <f>(C18+B17)/SUM(B17:C18)</f>
        <v>0.7261827417163782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5795</v>
      </c>
      <c r="C17">
        <v>3609</v>
      </c>
    </row>
    <row r="18" spans="1:5" x14ac:dyDescent="0.35">
      <c r="A18" t="s">
        <v>16</v>
      </c>
      <c r="B18">
        <v>1027</v>
      </c>
      <c r="C18">
        <v>6500</v>
      </c>
    </row>
    <row r="20" spans="1:5" x14ac:dyDescent="0.35">
      <c r="A20" t="s">
        <v>11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f>E28</f>
        <v>1859</v>
      </c>
    </row>
    <row r="23" spans="1:5" x14ac:dyDescent="0.35">
      <c r="A23">
        <v>1</v>
      </c>
      <c r="B23" t="s">
        <v>14</v>
      </c>
      <c r="C23">
        <f>E29</f>
        <v>1488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0.83238312000000003</v>
      </c>
      <c r="C28">
        <v>0.39268424000000002</v>
      </c>
      <c r="D28">
        <v>0.53362573000000002</v>
      </c>
      <c r="E28">
        <v>1859</v>
      </c>
    </row>
    <row r="29" spans="1:5" x14ac:dyDescent="0.35">
      <c r="A29">
        <v>1</v>
      </c>
      <c r="B29">
        <v>0.54291498000000005</v>
      </c>
      <c r="C29">
        <v>0.90120968000000001</v>
      </c>
      <c r="D29">
        <v>0.67761495999999999</v>
      </c>
      <c r="E29">
        <v>1488</v>
      </c>
    </row>
    <row r="30" spans="1:5" x14ac:dyDescent="0.35">
      <c r="A30" t="s">
        <v>0</v>
      </c>
      <c r="C30">
        <f>(C37+B36)/SUM(B36:C37)</f>
        <v>0.6187630714072303</v>
      </c>
    </row>
    <row r="34" spans="1:3" x14ac:dyDescent="0.35">
      <c r="A34" t="s">
        <v>10</v>
      </c>
    </row>
    <row r="35" spans="1:3" x14ac:dyDescent="0.35">
      <c r="A35">
        <f>SUM(B36:C37)</f>
        <v>3347</v>
      </c>
      <c r="B35" t="s">
        <v>18</v>
      </c>
      <c r="C35" t="s">
        <v>17</v>
      </c>
    </row>
    <row r="36" spans="1:3" x14ac:dyDescent="0.35">
      <c r="A36" t="s">
        <v>15</v>
      </c>
      <c r="B36">
        <v>730</v>
      </c>
      <c r="C36">
        <v>1129</v>
      </c>
    </row>
    <row r="37" spans="1:3" x14ac:dyDescent="0.35">
      <c r="A37" t="s">
        <v>16</v>
      </c>
      <c r="B37">
        <v>147</v>
      </c>
      <c r="C37">
        <v>1341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60" workbookViewId="0">
      <selection activeCell="G61" sqref="G61"/>
    </sheetView>
  </sheetViews>
  <sheetFormatPr defaultRowHeight="14.5" x14ac:dyDescent="0.35"/>
  <cols>
    <col min="1" max="1" width="17.9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8.1796875" bestFit="1" customWidth="1"/>
    <col min="6" max="6" width="17" customWidth="1"/>
    <col min="7" max="7" width="16.90625" customWidth="1"/>
    <col min="8" max="8" width="20.6328125" customWidth="1"/>
    <col min="9" max="9" width="29.54296875" customWidth="1"/>
    <col min="10" max="10" width="23.7265625" customWidth="1"/>
    <col min="16" max="16" width="8.7265625" style="5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v>124756</v>
      </c>
    </row>
    <row r="4" spans="1:5" x14ac:dyDescent="0.35">
      <c r="A4">
        <v>1</v>
      </c>
      <c r="B4" t="s">
        <v>14</v>
      </c>
      <c r="C4">
        <v>125228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0.99984799999999996</v>
      </c>
      <c r="C9">
        <v>1</v>
      </c>
      <c r="D9">
        <v>0.99992400000000004</v>
      </c>
    </row>
    <row r="10" spans="1:5" x14ac:dyDescent="0.35">
      <c r="A10">
        <v>1</v>
      </c>
      <c r="B10">
        <v>1</v>
      </c>
      <c r="C10">
        <v>0.99984799999999996</v>
      </c>
      <c r="D10">
        <v>0.99992400000000004</v>
      </c>
      <c r="E10" s="1"/>
    </row>
    <row r="11" spans="1:5" x14ac:dyDescent="0.35">
      <c r="A11" t="s">
        <v>0</v>
      </c>
      <c r="B11" s="2">
        <v>0.99992399513568797</v>
      </c>
    </row>
    <row r="12" spans="1:5" x14ac:dyDescent="0.35">
      <c r="A12" t="s">
        <v>19</v>
      </c>
      <c r="B12" s="3">
        <v>0.99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124756</v>
      </c>
      <c r="C17">
        <v>0</v>
      </c>
    </row>
    <row r="18" spans="1:5" x14ac:dyDescent="0.35">
      <c r="A18" t="s">
        <v>16</v>
      </c>
      <c r="B18">
        <v>19</v>
      </c>
      <c r="C18">
        <v>125209</v>
      </c>
    </row>
    <row r="20" spans="1:5" x14ac:dyDescent="0.35">
      <c r="A20" t="s">
        <v>12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v>31353</v>
      </c>
    </row>
    <row r="23" spans="1:5" x14ac:dyDescent="0.35">
      <c r="A23">
        <v>1</v>
      </c>
      <c r="B23" t="s">
        <v>14</v>
      </c>
      <c r="C23">
        <v>31143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0.984873</v>
      </c>
      <c r="C28">
        <v>0.97601499999999997</v>
      </c>
      <c r="D28">
        <v>0.98042399999999996</v>
      </c>
      <c r="E28">
        <f>C22</f>
        <v>31353</v>
      </c>
    </row>
    <row r="29" spans="1:5" x14ac:dyDescent="0.35">
      <c r="A29">
        <v>1</v>
      </c>
      <c r="B29">
        <v>0.97606999999999999</v>
      </c>
      <c r="C29">
        <v>0.98490800000000001</v>
      </c>
      <c r="D29">
        <v>0.98046900000000003</v>
      </c>
      <c r="E29">
        <f>C23</f>
        <v>31143</v>
      </c>
    </row>
    <row r="30" spans="1:5" x14ac:dyDescent="0.35">
      <c r="A30" t="s">
        <v>0</v>
      </c>
      <c r="B30" s="2">
        <v>0.98044674859190895</v>
      </c>
    </row>
    <row r="31" spans="1:5" x14ac:dyDescent="0.35">
      <c r="A31" t="s">
        <v>19</v>
      </c>
      <c r="B31" s="3">
        <v>0.99</v>
      </c>
    </row>
    <row r="34" spans="1:5" x14ac:dyDescent="0.35">
      <c r="A34" t="s">
        <v>10</v>
      </c>
    </row>
    <row r="35" spans="1:5" x14ac:dyDescent="0.35">
      <c r="B35" t="s">
        <v>18</v>
      </c>
      <c r="C35" t="s">
        <v>17</v>
      </c>
    </row>
    <row r="36" spans="1:5" x14ac:dyDescent="0.35">
      <c r="A36" t="s">
        <v>15</v>
      </c>
      <c r="B36">
        <v>30601</v>
      </c>
      <c r="C36">
        <v>752</v>
      </c>
    </row>
    <row r="37" spans="1:5" x14ac:dyDescent="0.35">
      <c r="A37" t="s">
        <v>16</v>
      </c>
      <c r="B37">
        <v>470</v>
      </c>
      <c r="C37">
        <v>30673</v>
      </c>
    </row>
    <row r="41" spans="1:5" x14ac:dyDescent="0.35">
      <c r="A41" t="s">
        <v>11</v>
      </c>
    </row>
    <row r="42" spans="1:5" x14ac:dyDescent="0.35">
      <c r="A42" t="s">
        <v>2</v>
      </c>
      <c r="B42" t="s">
        <v>3</v>
      </c>
      <c r="C42" t="s">
        <v>4</v>
      </c>
    </row>
    <row r="43" spans="1:5" x14ac:dyDescent="0.35">
      <c r="A43">
        <v>0</v>
      </c>
      <c r="B43" t="s">
        <v>13</v>
      </c>
      <c r="C43">
        <v>39191</v>
      </c>
    </row>
    <row r="44" spans="1:5" x14ac:dyDescent="0.35">
      <c r="A44">
        <v>1</v>
      </c>
      <c r="B44" t="s">
        <v>14</v>
      </c>
      <c r="C44">
        <v>38929</v>
      </c>
    </row>
    <row r="47" spans="1:5" x14ac:dyDescent="0.35">
      <c r="A47" t="s">
        <v>5</v>
      </c>
    </row>
    <row r="48" spans="1:5" x14ac:dyDescent="0.35">
      <c r="B48" t="s">
        <v>6</v>
      </c>
      <c r="C48" t="s">
        <v>7</v>
      </c>
      <c r="D48" t="s">
        <v>8</v>
      </c>
      <c r="E48" t="s">
        <v>9</v>
      </c>
    </row>
    <row r="49" spans="1:16" x14ac:dyDescent="0.35">
      <c r="A49">
        <v>0</v>
      </c>
      <c r="B49" s="1">
        <v>0.98452300000000004</v>
      </c>
      <c r="C49" s="1">
        <v>0.97711199999999998</v>
      </c>
      <c r="D49" s="1">
        <v>0.98080299999999998</v>
      </c>
      <c r="E49">
        <f>C43</f>
        <v>39191</v>
      </c>
    </row>
    <row r="50" spans="1:16" x14ac:dyDescent="0.35">
      <c r="A50">
        <v>1</v>
      </c>
      <c r="B50" s="1">
        <v>0.97713099999999997</v>
      </c>
      <c r="C50" s="1">
        <v>0.98453599999999997</v>
      </c>
      <c r="D50" s="1">
        <v>0.98082000000000003</v>
      </c>
      <c r="E50">
        <f>C44</f>
        <v>38929</v>
      </c>
    </row>
    <row r="51" spans="1:16" x14ac:dyDescent="0.35">
      <c r="A51" t="s">
        <v>0</v>
      </c>
      <c r="B51" s="2">
        <v>0.98044674859190895</v>
      </c>
    </row>
    <row r="52" spans="1:16" x14ac:dyDescent="0.35">
      <c r="A52" t="s">
        <v>19</v>
      </c>
      <c r="B52" s="3">
        <v>0.99</v>
      </c>
    </row>
    <row r="55" spans="1:16" x14ac:dyDescent="0.35">
      <c r="A55" t="s">
        <v>10</v>
      </c>
    </row>
    <row r="56" spans="1:16" x14ac:dyDescent="0.35">
      <c r="A56">
        <f>SUM(B57:C58)</f>
        <v>78120</v>
      </c>
      <c r="B56" t="s">
        <v>18</v>
      </c>
      <c r="C56" t="s">
        <v>17</v>
      </c>
    </row>
    <row r="57" spans="1:16" x14ac:dyDescent="0.35">
      <c r="A57" t="s">
        <v>15</v>
      </c>
      <c r="B57">
        <v>38294</v>
      </c>
      <c r="C57">
        <v>897</v>
      </c>
    </row>
    <row r="58" spans="1:16" x14ac:dyDescent="0.35">
      <c r="A58" t="s">
        <v>16</v>
      </c>
      <c r="B58" s="1">
        <v>602</v>
      </c>
      <c r="C58" s="1">
        <v>38327</v>
      </c>
    </row>
    <row r="60" spans="1:16" x14ac:dyDescent="0.35">
      <c r="A60" t="s">
        <v>38</v>
      </c>
    </row>
    <row r="63" spans="1:16" x14ac:dyDescent="0.35">
      <c r="A63" s="6" t="s">
        <v>20</v>
      </c>
      <c r="B63" s="12" t="s">
        <v>21</v>
      </c>
      <c r="C63" s="12" t="s">
        <v>22</v>
      </c>
      <c r="D63" s="12" t="s">
        <v>23</v>
      </c>
      <c r="E63" s="12" t="s">
        <v>24</v>
      </c>
      <c r="F63" s="12" t="s">
        <v>25</v>
      </c>
      <c r="G63" s="12" t="s">
        <v>26</v>
      </c>
      <c r="H63" s="12" t="s">
        <v>27</v>
      </c>
      <c r="I63" s="12" t="s">
        <v>28</v>
      </c>
      <c r="J63" s="12" t="s">
        <v>29</v>
      </c>
      <c r="K63" s="12" t="s">
        <v>30</v>
      </c>
      <c r="L63" s="12" t="s">
        <v>31</v>
      </c>
      <c r="M63" s="12" t="s">
        <v>32</v>
      </c>
      <c r="N63" s="12" t="s">
        <v>33</v>
      </c>
      <c r="O63" s="12" t="s">
        <v>34</v>
      </c>
      <c r="P63" s="7" t="s">
        <v>35</v>
      </c>
    </row>
    <row r="64" spans="1:16" x14ac:dyDescent="0.35">
      <c r="A64" s="6">
        <v>1</v>
      </c>
      <c r="B64" s="8">
        <v>7812</v>
      </c>
      <c r="C64" s="8">
        <v>1</v>
      </c>
      <c r="D64" s="8">
        <v>1</v>
      </c>
      <c r="E64" s="8">
        <v>7812</v>
      </c>
      <c r="F64" s="8">
        <v>0</v>
      </c>
      <c r="G64" s="9">
        <v>0.1</v>
      </c>
      <c r="H64" s="9">
        <v>1</v>
      </c>
      <c r="I64" s="9">
        <v>0</v>
      </c>
      <c r="J64" s="9">
        <v>0.20067299999999999</v>
      </c>
      <c r="K64" s="9">
        <v>0</v>
      </c>
      <c r="L64" s="9">
        <v>0</v>
      </c>
      <c r="M64" s="9">
        <v>0.20067299999999999</v>
      </c>
      <c r="N64" s="11">
        <v>0.20067299999999999</v>
      </c>
      <c r="O64" s="8">
        <v>2.0067300000000001</v>
      </c>
      <c r="P64" s="10">
        <v>1</v>
      </c>
    </row>
    <row r="65" spans="1:16" x14ac:dyDescent="0.35">
      <c r="A65" s="6">
        <v>2</v>
      </c>
      <c r="B65" s="8">
        <v>7812</v>
      </c>
      <c r="C65" s="8">
        <v>1</v>
      </c>
      <c r="D65" s="8">
        <v>1</v>
      </c>
      <c r="E65" s="8">
        <v>7810</v>
      </c>
      <c r="F65" s="8">
        <v>2</v>
      </c>
      <c r="G65" s="9">
        <v>0.2</v>
      </c>
      <c r="H65" s="9">
        <v>0.99974399999999997</v>
      </c>
      <c r="I65" s="9">
        <v>2.5599999999999999E-4</v>
      </c>
      <c r="J65" s="9">
        <v>0.20062199999999999</v>
      </c>
      <c r="K65" s="9">
        <v>5.1E-5</v>
      </c>
      <c r="L65" s="9">
        <v>5.1E-5</v>
      </c>
      <c r="M65" s="9">
        <v>0.40129500000000001</v>
      </c>
      <c r="N65" s="11">
        <v>0.40124359999999998</v>
      </c>
      <c r="O65" s="8">
        <v>2.0064730000000002</v>
      </c>
      <c r="P65" s="10">
        <v>1</v>
      </c>
    </row>
    <row r="66" spans="1:16" x14ac:dyDescent="0.35">
      <c r="A66" s="6">
        <v>3</v>
      </c>
      <c r="B66" s="8">
        <v>7812</v>
      </c>
      <c r="C66" s="8">
        <v>0.998</v>
      </c>
      <c r="D66" s="8">
        <v>1</v>
      </c>
      <c r="E66" s="8">
        <v>7811</v>
      </c>
      <c r="F66" s="8">
        <v>1</v>
      </c>
      <c r="G66" s="9">
        <v>0.3</v>
      </c>
      <c r="H66" s="9">
        <v>0.99987199999999998</v>
      </c>
      <c r="I66" s="9">
        <v>1.2799999999999999E-4</v>
      </c>
      <c r="J66" s="9">
        <v>0.20064699999999999</v>
      </c>
      <c r="K66" s="9">
        <v>2.5999999999999998E-5</v>
      </c>
      <c r="L66" s="9">
        <v>7.7000000000000001E-5</v>
      </c>
      <c r="M66" s="9">
        <v>0.60194199999999998</v>
      </c>
      <c r="N66" s="11">
        <v>0.60186539999999999</v>
      </c>
      <c r="O66" s="8">
        <v>2.0064730000000002</v>
      </c>
      <c r="P66" s="10">
        <v>1</v>
      </c>
    </row>
    <row r="67" spans="1:16" x14ac:dyDescent="0.35">
      <c r="A67" s="6">
        <v>4</v>
      </c>
      <c r="B67" s="8">
        <v>7812</v>
      </c>
      <c r="C67" s="8">
        <v>0.98199999999999998</v>
      </c>
      <c r="D67" s="8">
        <v>0.998</v>
      </c>
      <c r="E67" s="8">
        <v>7791</v>
      </c>
      <c r="F67" s="8">
        <v>21</v>
      </c>
      <c r="G67" s="9">
        <v>0.4</v>
      </c>
      <c r="H67" s="9">
        <v>0.99731199999999998</v>
      </c>
      <c r="I67" s="9">
        <v>2.6879999999999999E-3</v>
      </c>
      <c r="J67" s="9">
        <v>0.20013400000000001</v>
      </c>
      <c r="K67" s="9">
        <v>5.3600000000000002E-4</v>
      </c>
      <c r="L67" s="9">
        <v>6.1200000000000002E-4</v>
      </c>
      <c r="M67" s="9">
        <v>0.80207600000000001</v>
      </c>
      <c r="N67" s="11">
        <v>0.80146320000000004</v>
      </c>
      <c r="O67" s="8">
        <v>2.0051890000000001</v>
      </c>
      <c r="P67" s="10">
        <v>1</v>
      </c>
    </row>
    <row r="68" spans="1:16" x14ac:dyDescent="0.35">
      <c r="A68" s="6">
        <v>5</v>
      </c>
      <c r="B68" s="8">
        <v>7812</v>
      </c>
      <c r="C68" s="8">
        <v>0.48</v>
      </c>
      <c r="D68" s="8">
        <v>0.98199999999999998</v>
      </c>
      <c r="E68" s="8">
        <v>7044</v>
      </c>
      <c r="F68" s="8">
        <v>768</v>
      </c>
      <c r="G68" s="9">
        <v>0.5</v>
      </c>
      <c r="H68" s="9">
        <v>0.90168999999999999</v>
      </c>
      <c r="I68" s="9">
        <v>9.8309999999999995E-2</v>
      </c>
      <c r="J68" s="9">
        <v>0.18094499999999999</v>
      </c>
      <c r="K68" s="9">
        <v>1.9595999999999999E-2</v>
      </c>
      <c r="L68" s="9">
        <v>2.0209000000000001E-2</v>
      </c>
      <c r="M68" s="9">
        <v>0.98302</v>
      </c>
      <c r="N68" s="11">
        <v>0.96281159999999999</v>
      </c>
      <c r="O68" s="8">
        <v>1.9660409999999999</v>
      </c>
      <c r="P68" s="10">
        <v>1</v>
      </c>
    </row>
    <row r="69" spans="1:16" x14ac:dyDescent="0.35">
      <c r="A69" s="6">
        <v>6</v>
      </c>
      <c r="B69" s="8">
        <v>7812</v>
      </c>
      <c r="C69" s="8">
        <v>1.6204E-2</v>
      </c>
      <c r="D69" s="8">
        <v>0.48</v>
      </c>
      <c r="E69" s="8">
        <v>591</v>
      </c>
      <c r="F69" s="8">
        <v>7221</v>
      </c>
      <c r="G69" s="9">
        <v>0.6</v>
      </c>
      <c r="H69" s="9">
        <v>7.5652999999999998E-2</v>
      </c>
      <c r="I69" s="9">
        <v>0.92434700000000003</v>
      </c>
      <c r="J69" s="9">
        <v>1.5181E-2</v>
      </c>
      <c r="K69" s="9">
        <v>0.184251</v>
      </c>
      <c r="L69" s="9">
        <v>0.20446</v>
      </c>
      <c r="M69" s="9">
        <v>0.99820200000000003</v>
      </c>
      <c r="N69" s="11">
        <v>0.79374160000000005</v>
      </c>
      <c r="O69" s="8">
        <v>1.66367</v>
      </c>
      <c r="P69" s="10">
        <v>1</v>
      </c>
    </row>
    <row r="70" spans="1:16" x14ac:dyDescent="0.35">
      <c r="A70" s="6">
        <v>7</v>
      </c>
      <c r="B70" s="8">
        <v>7812</v>
      </c>
      <c r="C70" s="8">
        <v>2.0449999999999999E-3</v>
      </c>
      <c r="D70" s="8">
        <v>1.6204E-2</v>
      </c>
      <c r="E70" s="8">
        <v>43</v>
      </c>
      <c r="F70" s="8">
        <v>7769</v>
      </c>
      <c r="G70" s="9">
        <v>0.7</v>
      </c>
      <c r="H70" s="9">
        <v>5.5040000000000002E-3</v>
      </c>
      <c r="I70" s="9">
        <v>0.99449600000000005</v>
      </c>
      <c r="J70" s="9">
        <v>1.1050000000000001E-3</v>
      </c>
      <c r="K70" s="9">
        <v>0.19823399999999999</v>
      </c>
      <c r="L70" s="9">
        <v>0.402694</v>
      </c>
      <c r="M70" s="9">
        <v>0.99930600000000003</v>
      </c>
      <c r="N70" s="11">
        <v>0.59661189999999997</v>
      </c>
      <c r="O70" s="8">
        <v>1.427581</v>
      </c>
      <c r="P70" s="10">
        <v>1</v>
      </c>
    </row>
    <row r="71" spans="1:16" x14ac:dyDescent="0.35">
      <c r="A71" s="6">
        <v>8</v>
      </c>
      <c r="B71" s="8">
        <v>7812</v>
      </c>
      <c r="C71" s="8">
        <v>5.1999999999999997E-5</v>
      </c>
      <c r="D71" s="8">
        <v>2.0449999999999999E-3</v>
      </c>
      <c r="E71" s="8">
        <v>19</v>
      </c>
      <c r="F71" s="8">
        <v>7793</v>
      </c>
      <c r="G71" s="9">
        <v>0.8</v>
      </c>
      <c r="H71" s="9">
        <v>2.4320000000000001E-3</v>
      </c>
      <c r="I71" s="9">
        <v>0.99756800000000001</v>
      </c>
      <c r="J71" s="9">
        <v>4.8799999999999999E-4</v>
      </c>
      <c r="K71" s="9">
        <v>0.198847</v>
      </c>
      <c r="L71" s="9">
        <v>0.60154099999999999</v>
      </c>
      <c r="M71" s="9">
        <v>0.99979399999999996</v>
      </c>
      <c r="N71" s="11">
        <v>0.39825329999999998</v>
      </c>
      <c r="O71" s="8">
        <v>1.249743</v>
      </c>
      <c r="P71" s="10">
        <v>1</v>
      </c>
    </row>
    <row r="72" spans="1:16" x14ac:dyDescent="0.35">
      <c r="A72" s="6">
        <v>9</v>
      </c>
      <c r="B72" s="8">
        <v>7812</v>
      </c>
      <c r="C72" s="8">
        <v>0</v>
      </c>
      <c r="D72" s="8">
        <v>5.1999999999999997E-5</v>
      </c>
      <c r="E72" s="8">
        <v>7</v>
      </c>
      <c r="F72" s="8">
        <v>7805</v>
      </c>
      <c r="G72" s="9">
        <v>0.9</v>
      </c>
      <c r="H72" s="9">
        <v>8.9599999999999999E-4</v>
      </c>
      <c r="I72" s="9">
        <v>0.99910399999999999</v>
      </c>
      <c r="J72" s="9">
        <v>1.8000000000000001E-4</v>
      </c>
      <c r="K72" s="9">
        <v>0.199153</v>
      </c>
      <c r="L72" s="9">
        <v>0.80069400000000002</v>
      </c>
      <c r="M72" s="9">
        <v>0.99997400000000003</v>
      </c>
      <c r="N72" s="11">
        <v>0.19928029999999999</v>
      </c>
      <c r="O72" s="8">
        <v>1.111083</v>
      </c>
      <c r="P72" s="10">
        <v>1</v>
      </c>
    </row>
    <row r="73" spans="1:16" x14ac:dyDescent="0.35">
      <c r="A73" s="6">
        <v>10</v>
      </c>
      <c r="B73" s="8">
        <v>7812</v>
      </c>
      <c r="C73" s="8">
        <v>0</v>
      </c>
      <c r="D73" s="8">
        <v>0</v>
      </c>
      <c r="E73" s="8">
        <v>1</v>
      </c>
      <c r="F73" s="8">
        <v>7811</v>
      </c>
      <c r="G73" s="9">
        <v>1</v>
      </c>
      <c r="H73" s="9">
        <v>1.2799999999999999E-4</v>
      </c>
      <c r="I73" s="9">
        <v>0.99987199999999998</v>
      </c>
      <c r="J73" s="9">
        <v>2.5999999999999998E-5</v>
      </c>
      <c r="K73" s="9">
        <v>0.19930600000000001</v>
      </c>
      <c r="L73" s="9">
        <v>1</v>
      </c>
      <c r="M73" s="9">
        <v>1</v>
      </c>
      <c r="N73" s="11">
        <v>-1.110223E-16</v>
      </c>
      <c r="O73" s="8">
        <v>1</v>
      </c>
      <c r="P73" s="10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52" workbookViewId="0">
      <selection activeCell="A60" sqref="A60"/>
    </sheetView>
  </sheetViews>
  <sheetFormatPr defaultRowHeight="14.5" x14ac:dyDescent="0.35"/>
  <cols>
    <col min="1" max="1" width="18.8164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7.36328125" bestFit="1" customWidth="1"/>
    <col min="6" max="6" width="12.26953125" bestFit="1" customWidth="1"/>
    <col min="7" max="7" width="16" bestFit="1" customWidth="1"/>
    <col min="8" max="8" width="16.1796875" bestFit="1" customWidth="1"/>
    <col min="9" max="9" width="20.54296875" bestFit="1" customWidth="1"/>
    <col min="10" max="10" width="17.08984375" bestFit="1" customWidth="1"/>
    <col min="11" max="11" width="21.453125" bestFit="1" customWidth="1"/>
    <col min="12" max="12" width="19.26953125" bestFit="1" customWidth="1"/>
    <col min="13" max="13" width="20.179687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v>124756</v>
      </c>
    </row>
    <row r="4" spans="1:5" x14ac:dyDescent="0.35">
      <c r="A4">
        <v>1</v>
      </c>
      <c r="B4" t="s">
        <v>14</v>
      </c>
      <c r="C4">
        <v>125228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0.80769899999999994</v>
      </c>
      <c r="C9">
        <v>0.90063000000000004</v>
      </c>
      <c r="D9">
        <v>0.85163699999999998</v>
      </c>
      <c r="E9">
        <f>C3</f>
        <v>124756</v>
      </c>
    </row>
    <row r="10" spans="1:5" x14ac:dyDescent="0.35">
      <c r="A10">
        <v>1</v>
      </c>
      <c r="B10">
        <v>0.88818799999999998</v>
      </c>
      <c r="C10">
        <v>0.78638200000000003</v>
      </c>
      <c r="D10">
        <v>0.83418999999999999</v>
      </c>
      <c r="E10" s="1">
        <f>C4</f>
        <v>125228</v>
      </c>
    </row>
    <row r="11" spans="1:5" x14ac:dyDescent="0.35">
      <c r="A11" t="s">
        <v>0</v>
      </c>
      <c r="B11" s="2">
        <v>0.843397977470558</v>
      </c>
    </row>
    <row r="12" spans="1:5" x14ac:dyDescent="0.35">
      <c r="A12" t="s">
        <v>19</v>
      </c>
      <c r="B12" s="3">
        <v>0.88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112359</v>
      </c>
      <c r="C17">
        <v>12397</v>
      </c>
    </row>
    <row r="18" spans="1:5" x14ac:dyDescent="0.35">
      <c r="A18" t="s">
        <v>16</v>
      </c>
      <c r="B18">
        <v>26751</v>
      </c>
      <c r="C18">
        <v>98477</v>
      </c>
    </row>
    <row r="20" spans="1:5" x14ac:dyDescent="0.35">
      <c r="A20" t="s">
        <v>12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v>31353</v>
      </c>
    </row>
    <row r="23" spans="1:5" x14ac:dyDescent="0.35">
      <c r="A23">
        <v>1</v>
      </c>
      <c r="B23" t="s">
        <v>14</v>
      </c>
      <c r="C23">
        <v>31143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0.80910000000000004</v>
      </c>
      <c r="C28">
        <v>0.90179600000000004</v>
      </c>
      <c r="D28">
        <v>0.85293699999999995</v>
      </c>
      <c r="E28">
        <f>C22</f>
        <v>31353</v>
      </c>
    </row>
    <row r="29" spans="1:5" x14ac:dyDescent="0.35">
      <c r="A29">
        <v>1</v>
      </c>
      <c r="B29">
        <v>0.88824400000000003</v>
      </c>
      <c r="C29">
        <v>0.78579500000000002</v>
      </c>
      <c r="D29">
        <v>0.83388399999999996</v>
      </c>
      <c r="E29">
        <f>C23</f>
        <v>31143</v>
      </c>
    </row>
    <row r="30" spans="1:5" x14ac:dyDescent="0.35">
      <c r="A30" t="s">
        <v>0</v>
      </c>
      <c r="B30" s="2">
        <v>0.84399001536098295</v>
      </c>
    </row>
    <row r="31" spans="1:5" x14ac:dyDescent="0.35">
      <c r="A31" t="s">
        <v>19</v>
      </c>
      <c r="B31" s="3">
        <v>0.88</v>
      </c>
    </row>
    <row r="34" spans="1:5" x14ac:dyDescent="0.35">
      <c r="A34" t="s">
        <v>10</v>
      </c>
    </row>
    <row r="35" spans="1:5" x14ac:dyDescent="0.35">
      <c r="B35" t="s">
        <v>18</v>
      </c>
      <c r="C35" t="s">
        <v>17</v>
      </c>
    </row>
    <row r="36" spans="1:5" x14ac:dyDescent="0.35">
      <c r="A36" t="s">
        <v>15</v>
      </c>
      <c r="B36">
        <v>28274</v>
      </c>
      <c r="C36">
        <v>3079</v>
      </c>
    </row>
    <row r="37" spans="1:5" x14ac:dyDescent="0.35">
      <c r="A37" t="s">
        <v>16</v>
      </c>
      <c r="B37">
        <v>6671</v>
      </c>
      <c r="C37">
        <v>24472</v>
      </c>
    </row>
    <row r="41" spans="1:5" x14ac:dyDescent="0.35">
      <c r="A41" t="s">
        <v>11</v>
      </c>
    </row>
    <row r="42" spans="1:5" x14ac:dyDescent="0.35">
      <c r="A42" t="s">
        <v>2</v>
      </c>
      <c r="B42" t="s">
        <v>3</v>
      </c>
      <c r="C42" t="s">
        <v>4</v>
      </c>
    </row>
    <row r="43" spans="1:5" x14ac:dyDescent="0.35">
      <c r="A43">
        <v>0</v>
      </c>
      <c r="B43" t="s">
        <v>13</v>
      </c>
      <c r="C43">
        <v>39191</v>
      </c>
    </row>
    <row r="44" spans="1:5" x14ac:dyDescent="0.35">
      <c r="A44">
        <v>1</v>
      </c>
      <c r="B44" t="s">
        <v>14</v>
      </c>
      <c r="C44">
        <v>38929</v>
      </c>
    </row>
    <row r="47" spans="1:5" x14ac:dyDescent="0.35">
      <c r="A47" t="s">
        <v>5</v>
      </c>
    </row>
    <row r="48" spans="1:5" x14ac:dyDescent="0.35">
      <c r="B48" t="s">
        <v>6</v>
      </c>
      <c r="C48" t="s">
        <v>7</v>
      </c>
      <c r="D48" t="s">
        <v>8</v>
      </c>
      <c r="E48" t="s">
        <v>9</v>
      </c>
    </row>
    <row r="49" spans="1:15" x14ac:dyDescent="0.35">
      <c r="A49">
        <v>0</v>
      </c>
      <c r="B49" s="1">
        <v>0.80814699999999995</v>
      </c>
      <c r="C49" s="1">
        <v>0.90102300000000002</v>
      </c>
      <c r="D49" s="1">
        <v>0.85206199999999999</v>
      </c>
      <c r="E49">
        <f>C43</f>
        <v>39191</v>
      </c>
    </row>
    <row r="50" spans="1:15" x14ac:dyDescent="0.35">
      <c r="A50">
        <v>1</v>
      </c>
      <c r="B50" s="1">
        <v>0.88732</v>
      </c>
      <c r="C50" s="1">
        <v>0.784659</v>
      </c>
      <c r="D50" s="1">
        <v>0.83283799999999997</v>
      </c>
      <c r="E50">
        <f>C44</f>
        <v>38929</v>
      </c>
    </row>
    <row r="51" spans="1:15" x14ac:dyDescent="0.35">
      <c r="A51" t="s">
        <v>0</v>
      </c>
      <c r="B51" s="2">
        <v>0.84303635432667601</v>
      </c>
    </row>
    <row r="52" spans="1:15" x14ac:dyDescent="0.35">
      <c r="A52" t="s">
        <v>19</v>
      </c>
      <c r="B52" s="3">
        <v>0.86</v>
      </c>
    </row>
    <row r="55" spans="1:15" x14ac:dyDescent="0.35">
      <c r="A55" t="s">
        <v>10</v>
      </c>
    </row>
    <row r="56" spans="1:15" x14ac:dyDescent="0.35">
      <c r="A56">
        <f>SUM(B57:C58)</f>
        <v>78120</v>
      </c>
      <c r="B56" t="s">
        <v>18</v>
      </c>
      <c r="C56" t="s">
        <v>17</v>
      </c>
    </row>
    <row r="57" spans="1:15" x14ac:dyDescent="0.35">
      <c r="A57" t="s">
        <v>15</v>
      </c>
      <c r="B57">
        <v>35312</v>
      </c>
      <c r="C57">
        <v>3879</v>
      </c>
    </row>
    <row r="58" spans="1:15" x14ac:dyDescent="0.35">
      <c r="A58" t="s">
        <v>16</v>
      </c>
      <c r="B58" s="1">
        <v>8383</v>
      </c>
      <c r="C58" s="1">
        <v>30546</v>
      </c>
    </row>
    <row r="60" spans="1:15" x14ac:dyDescent="0.35">
      <c r="A60" t="s">
        <v>37</v>
      </c>
    </row>
    <row r="63" spans="1:15" x14ac:dyDescent="0.35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  <c r="G63" t="s">
        <v>26</v>
      </c>
      <c r="H63" t="s">
        <v>27</v>
      </c>
      <c r="I63" t="s">
        <v>28</v>
      </c>
      <c r="J63" t="s">
        <v>29</v>
      </c>
      <c r="K63" t="s">
        <v>30</v>
      </c>
      <c r="L63" t="s">
        <v>31</v>
      </c>
      <c r="M63" t="s">
        <v>32</v>
      </c>
      <c r="N63" t="s">
        <v>33</v>
      </c>
      <c r="O63" t="s">
        <v>34</v>
      </c>
    </row>
    <row r="64" spans="1:15" x14ac:dyDescent="0.35">
      <c r="A64">
        <v>1</v>
      </c>
      <c r="B64">
        <v>7812</v>
      </c>
      <c r="C64" s="4">
        <v>1</v>
      </c>
      <c r="D64" s="4">
        <v>1</v>
      </c>
      <c r="E64">
        <v>7426</v>
      </c>
      <c r="F64">
        <v>386</v>
      </c>
      <c r="G64" s="3">
        <v>0.1</v>
      </c>
      <c r="H64" s="3">
        <v>0.95058900000000002</v>
      </c>
      <c r="I64" s="3">
        <v>4.9410999999999997E-2</v>
      </c>
      <c r="J64" s="3">
        <v>0.19075800000000001</v>
      </c>
      <c r="K64" s="3">
        <v>9.8490000000000001E-3</v>
      </c>
      <c r="L64" s="3">
        <v>9.8490000000000001E-3</v>
      </c>
      <c r="M64" s="3">
        <v>0.19075800000000001</v>
      </c>
      <c r="N64" s="3">
        <v>0.18090800000000001</v>
      </c>
      <c r="O64">
        <v>1.907575</v>
      </c>
    </row>
    <row r="65" spans="1:15" x14ac:dyDescent="0.35">
      <c r="A65">
        <v>2</v>
      </c>
      <c r="B65">
        <v>7812</v>
      </c>
      <c r="C65" s="4">
        <v>1</v>
      </c>
      <c r="D65" s="4">
        <v>1</v>
      </c>
      <c r="E65">
        <v>7402</v>
      </c>
      <c r="F65">
        <v>410</v>
      </c>
      <c r="G65" s="3">
        <v>0.2</v>
      </c>
      <c r="H65" s="3">
        <v>0.94751700000000005</v>
      </c>
      <c r="I65" s="3">
        <v>5.2483000000000002E-2</v>
      </c>
      <c r="J65" s="3">
        <v>0.190141</v>
      </c>
      <c r="K65" s="3">
        <v>1.0462000000000001E-2</v>
      </c>
      <c r="L65" s="3">
        <v>2.0310999999999999E-2</v>
      </c>
      <c r="M65" s="3">
        <v>0.38089899999999999</v>
      </c>
      <c r="N65" s="3">
        <v>0.36058800000000002</v>
      </c>
      <c r="O65">
        <v>1.904493</v>
      </c>
    </row>
    <row r="66" spans="1:15" x14ac:dyDescent="0.35">
      <c r="A66">
        <v>3</v>
      </c>
      <c r="B66">
        <v>7812</v>
      </c>
      <c r="C66" s="4">
        <v>1</v>
      </c>
      <c r="D66" s="4">
        <v>1</v>
      </c>
      <c r="E66">
        <v>7403</v>
      </c>
      <c r="F66">
        <v>409</v>
      </c>
      <c r="G66" s="3">
        <v>0.3</v>
      </c>
      <c r="H66" s="3">
        <v>0.94764499999999996</v>
      </c>
      <c r="I66" s="3">
        <v>5.2354999999999999E-2</v>
      </c>
      <c r="J66" s="3">
        <v>0.190167</v>
      </c>
      <c r="K66" s="3">
        <v>1.0436000000000001E-2</v>
      </c>
      <c r="L66" s="3">
        <v>3.0747E-2</v>
      </c>
      <c r="M66" s="3">
        <v>0.57106500000000004</v>
      </c>
      <c r="N66" s="3">
        <v>0.54031799999999996</v>
      </c>
      <c r="O66">
        <v>1.903551</v>
      </c>
    </row>
    <row r="67" spans="1:15" x14ac:dyDescent="0.35">
      <c r="A67">
        <v>4</v>
      </c>
      <c r="B67">
        <v>7812</v>
      </c>
      <c r="C67" s="4">
        <v>0.99999970000000005</v>
      </c>
      <c r="D67" s="4">
        <v>1</v>
      </c>
      <c r="E67">
        <v>6511</v>
      </c>
      <c r="F67">
        <v>1301</v>
      </c>
      <c r="G67" s="3">
        <v>0.4</v>
      </c>
      <c r="H67" s="3">
        <v>0.83346100000000001</v>
      </c>
      <c r="I67" s="3">
        <v>0.16653899999999999</v>
      </c>
      <c r="J67" s="3">
        <v>0.16725300000000001</v>
      </c>
      <c r="K67" s="3">
        <v>3.3196000000000003E-2</v>
      </c>
      <c r="L67" s="3">
        <v>6.3943E-2</v>
      </c>
      <c r="M67" s="3">
        <v>0.73831800000000003</v>
      </c>
      <c r="N67" s="3">
        <v>0.67437499999999995</v>
      </c>
      <c r="O67">
        <v>1.845796</v>
      </c>
    </row>
    <row r="68" spans="1:15" x14ac:dyDescent="0.35">
      <c r="A68">
        <v>5</v>
      </c>
      <c r="B68">
        <v>7812</v>
      </c>
      <c r="C68" s="4">
        <v>7.2471309999999999E-5</v>
      </c>
      <c r="D68" s="4">
        <v>0.99999970000000005</v>
      </c>
      <c r="E68">
        <v>3608</v>
      </c>
      <c r="F68">
        <v>4204</v>
      </c>
      <c r="G68" s="3">
        <v>0.5</v>
      </c>
      <c r="H68" s="3">
        <v>0.46185399999999999</v>
      </c>
      <c r="I68" s="3">
        <v>0.53814600000000001</v>
      </c>
      <c r="J68" s="3">
        <v>9.2682E-2</v>
      </c>
      <c r="K68" s="3">
        <v>0.10727</v>
      </c>
      <c r="L68" s="3">
        <v>0.171213</v>
      </c>
      <c r="M68" s="3">
        <v>0.83099999999999996</v>
      </c>
      <c r="N68" s="3">
        <v>0.65978700000000001</v>
      </c>
      <c r="O68">
        <v>1.6619999999999999</v>
      </c>
    </row>
    <row r="69" spans="1:15" x14ac:dyDescent="0.35">
      <c r="A69">
        <v>6</v>
      </c>
      <c r="B69">
        <v>7812</v>
      </c>
      <c r="C69" s="4">
        <v>9.9999999999999995E-8</v>
      </c>
      <c r="D69" s="4">
        <v>7.2416649999999997E-5</v>
      </c>
      <c r="E69">
        <v>1491</v>
      </c>
      <c r="F69">
        <v>6321</v>
      </c>
      <c r="G69" s="3">
        <v>0.6</v>
      </c>
      <c r="H69" s="3">
        <v>0.19086</v>
      </c>
      <c r="I69" s="3">
        <v>0.80913999999999997</v>
      </c>
      <c r="J69" s="3">
        <v>3.8300000000000001E-2</v>
      </c>
      <c r="K69" s="3">
        <v>0.16128700000000001</v>
      </c>
      <c r="L69" s="3">
        <v>0.33250000000000002</v>
      </c>
      <c r="M69" s="3">
        <v>0.86930099999999999</v>
      </c>
      <c r="N69" s="3">
        <v>0.53680099999999997</v>
      </c>
      <c r="O69">
        <v>1.448834</v>
      </c>
    </row>
    <row r="70" spans="1:15" x14ac:dyDescent="0.35">
      <c r="A70">
        <v>7</v>
      </c>
      <c r="B70">
        <v>7812</v>
      </c>
      <c r="C70" s="4">
        <v>9.9999999999999995E-8</v>
      </c>
      <c r="D70" s="4">
        <v>9.9999999999999995E-8</v>
      </c>
      <c r="E70">
        <v>1258</v>
      </c>
      <c r="F70">
        <v>6554</v>
      </c>
      <c r="G70" s="3">
        <v>0.7</v>
      </c>
      <c r="H70" s="3">
        <v>0.16103400000000001</v>
      </c>
      <c r="I70" s="3">
        <v>0.83896599999999999</v>
      </c>
      <c r="J70" s="3">
        <v>3.2315000000000003E-2</v>
      </c>
      <c r="K70" s="3">
        <v>0.16723199999999999</v>
      </c>
      <c r="L70" s="3">
        <v>0.49973200000000001</v>
      </c>
      <c r="M70" s="3">
        <v>0.90161599999999997</v>
      </c>
      <c r="N70" s="3">
        <v>0.40188400000000002</v>
      </c>
      <c r="O70">
        <v>1.2880229999999999</v>
      </c>
    </row>
    <row r="71" spans="1:15" x14ac:dyDescent="0.35">
      <c r="A71">
        <v>8</v>
      </c>
      <c r="B71">
        <v>7812</v>
      </c>
      <c r="C71" s="4">
        <v>9.9999999999999995E-8</v>
      </c>
      <c r="D71" s="4">
        <v>9.9999999999999995E-8</v>
      </c>
      <c r="E71">
        <v>1213</v>
      </c>
      <c r="F71">
        <v>6599</v>
      </c>
      <c r="G71" s="3">
        <v>0.8</v>
      </c>
      <c r="H71" s="3">
        <v>0.155274</v>
      </c>
      <c r="I71" s="3">
        <v>0.84472599999999998</v>
      </c>
      <c r="J71" s="3">
        <v>3.1158999999999999E-2</v>
      </c>
      <c r="K71" s="3">
        <v>0.16838</v>
      </c>
      <c r="L71" s="3">
        <v>0.66811299999999996</v>
      </c>
      <c r="M71" s="3">
        <v>0.93277500000000002</v>
      </c>
      <c r="N71" s="3">
        <v>0.26466200000000001</v>
      </c>
      <c r="O71">
        <v>1.165969</v>
      </c>
    </row>
    <row r="72" spans="1:15" x14ac:dyDescent="0.35">
      <c r="A72">
        <v>9</v>
      </c>
      <c r="B72">
        <v>7812</v>
      </c>
      <c r="C72" s="4">
        <v>9.9999999999999995E-8</v>
      </c>
      <c r="D72" s="4">
        <v>9.9999999999999995E-8</v>
      </c>
      <c r="E72">
        <v>1287</v>
      </c>
      <c r="F72">
        <v>6525</v>
      </c>
      <c r="G72" s="3">
        <v>0.9</v>
      </c>
      <c r="H72" s="3">
        <v>0.164747</v>
      </c>
      <c r="I72" s="3">
        <v>0.83525300000000002</v>
      </c>
      <c r="J72" s="3">
        <v>3.3059999999999999E-2</v>
      </c>
      <c r="K72" s="3">
        <v>0.166492</v>
      </c>
      <c r="L72" s="3">
        <v>0.83460500000000004</v>
      </c>
      <c r="M72" s="3">
        <v>0.965835</v>
      </c>
      <c r="N72" s="3">
        <v>0.13123000000000001</v>
      </c>
      <c r="O72">
        <v>1.07315</v>
      </c>
    </row>
    <row r="73" spans="1:15" x14ac:dyDescent="0.35">
      <c r="A73">
        <v>10</v>
      </c>
      <c r="B73">
        <v>7812</v>
      </c>
      <c r="C73" s="4">
        <v>9.9999999999999995E-8</v>
      </c>
      <c r="D73" s="4">
        <v>9.9999999999999995E-8</v>
      </c>
      <c r="E73">
        <v>1330</v>
      </c>
      <c r="F73">
        <v>6482</v>
      </c>
      <c r="G73" s="3">
        <v>1</v>
      </c>
      <c r="H73" s="3">
        <v>0.17025100000000001</v>
      </c>
      <c r="I73" s="3">
        <v>0.82974899999999996</v>
      </c>
      <c r="J73" s="3">
        <v>3.4165000000000001E-2</v>
      </c>
      <c r="K73" s="3">
        <v>0.16539499999999999</v>
      </c>
      <c r="L73" s="3">
        <v>1</v>
      </c>
      <c r="M73" s="3">
        <v>1</v>
      </c>
      <c r="N73" s="3">
        <v>0</v>
      </c>
      <c r="O73"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topLeftCell="B44" workbookViewId="0">
      <selection activeCell="B60" sqref="B60"/>
    </sheetView>
  </sheetViews>
  <sheetFormatPr defaultRowHeight="14.5" x14ac:dyDescent="0.35"/>
  <cols>
    <col min="1" max="1" width="18.8164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7.36328125" bestFit="1" customWidth="1"/>
    <col min="7" max="7" width="16" bestFit="1" customWidth="1"/>
    <col min="8" max="8" width="16.1796875" bestFit="1" customWidth="1"/>
    <col min="9" max="9" width="20.54296875" bestFit="1" customWidth="1"/>
    <col min="11" max="11" width="21.453125" bestFit="1" customWidth="1"/>
    <col min="12" max="12" width="19.26953125" bestFit="1" customWidth="1"/>
    <col min="13" max="13" width="20.179687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v>124756</v>
      </c>
    </row>
    <row r="4" spans="1:5" x14ac:dyDescent="0.35">
      <c r="A4">
        <v>1</v>
      </c>
      <c r="B4" t="s">
        <v>14</v>
      </c>
      <c r="C4">
        <v>125228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0.93457699999999999</v>
      </c>
      <c r="C9">
        <v>0.97707500000000003</v>
      </c>
      <c r="D9">
        <v>0.95535400000000004</v>
      </c>
      <c r="E9">
        <f>C3</f>
        <v>124756</v>
      </c>
    </row>
    <row r="10" spans="1:5" x14ac:dyDescent="0.35">
      <c r="A10">
        <v>1</v>
      </c>
      <c r="B10">
        <v>0.976078</v>
      </c>
      <c r="C10">
        <v>0.93186000000000002</v>
      </c>
      <c r="D10">
        <v>0.953457</v>
      </c>
      <c r="E10" s="1">
        <f>C4</f>
        <v>125228</v>
      </c>
    </row>
    <row r="11" spans="1:5" x14ac:dyDescent="0.35">
      <c r="A11" t="s">
        <v>0</v>
      </c>
      <c r="B11" s="2">
        <v>0.95442508320532504</v>
      </c>
    </row>
    <row r="12" spans="1:5" x14ac:dyDescent="0.35">
      <c r="A12" t="s">
        <v>19</v>
      </c>
      <c r="B12" s="3">
        <v>0.99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121896</v>
      </c>
      <c r="C17">
        <v>2860</v>
      </c>
    </row>
    <row r="18" spans="1:5" x14ac:dyDescent="0.35">
      <c r="A18" t="s">
        <v>16</v>
      </c>
      <c r="B18">
        <v>8533</v>
      </c>
      <c r="C18">
        <v>116695</v>
      </c>
    </row>
    <row r="20" spans="1:5" x14ac:dyDescent="0.35">
      <c r="A20" t="s">
        <v>12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v>31353</v>
      </c>
    </row>
    <row r="23" spans="1:5" x14ac:dyDescent="0.35">
      <c r="A23">
        <v>1</v>
      </c>
      <c r="B23" t="s">
        <v>14</v>
      </c>
      <c r="C23">
        <v>31143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0.943129</v>
      </c>
      <c r="C28">
        <v>0.97429299999999996</v>
      </c>
      <c r="D28">
        <v>0.95845800000000003</v>
      </c>
      <c r="E28">
        <f>C22</f>
        <v>31353</v>
      </c>
    </row>
    <row r="29" spans="1:5" x14ac:dyDescent="0.35">
      <c r="A29">
        <v>1</v>
      </c>
      <c r="B29">
        <v>0.97322900000000001</v>
      </c>
      <c r="C29">
        <v>0.94085300000000005</v>
      </c>
      <c r="D29">
        <v>0.95676700000000003</v>
      </c>
      <c r="E29">
        <f>C23</f>
        <v>31143</v>
      </c>
    </row>
    <row r="30" spans="1:5" x14ac:dyDescent="0.35">
      <c r="A30" t="s">
        <v>0</v>
      </c>
      <c r="B30" s="2">
        <v>0.95762928827444904</v>
      </c>
    </row>
    <row r="31" spans="1:5" x14ac:dyDescent="0.35">
      <c r="A31" t="s">
        <v>19</v>
      </c>
      <c r="B31" s="3">
        <v>0.99</v>
      </c>
    </row>
    <row r="34" spans="1:5" x14ac:dyDescent="0.35">
      <c r="A34" t="s">
        <v>10</v>
      </c>
    </row>
    <row r="35" spans="1:5" x14ac:dyDescent="0.35">
      <c r="B35" t="s">
        <v>18</v>
      </c>
      <c r="C35" t="s">
        <v>17</v>
      </c>
    </row>
    <row r="36" spans="1:5" x14ac:dyDescent="0.35">
      <c r="A36" t="s">
        <v>15</v>
      </c>
      <c r="B36">
        <v>30547</v>
      </c>
      <c r="C36">
        <v>806</v>
      </c>
    </row>
    <row r="37" spans="1:5" x14ac:dyDescent="0.35">
      <c r="A37" t="s">
        <v>16</v>
      </c>
      <c r="B37">
        <v>1842</v>
      </c>
      <c r="C37">
        <v>29301</v>
      </c>
    </row>
    <row r="41" spans="1:5" x14ac:dyDescent="0.35">
      <c r="A41" t="s">
        <v>11</v>
      </c>
    </row>
    <row r="42" spans="1:5" x14ac:dyDescent="0.35">
      <c r="A42" t="s">
        <v>2</v>
      </c>
      <c r="B42" t="s">
        <v>3</v>
      </c>
      <c r="C42" t="s">
        <v>4</v>
      </c>
    </row>
    <row r="43" spans="1:5" x14ac:dyDescent="0.35">
      <c r="A43">
        <v>0</v>
      </c>
      <c r="B43" t="s">
        <v>13</v>
      </c>
      <c r="C43">
        <v>39191</v>
      </c>
    </row>
    <row r="44" spans="1:5" x14ac:dyDescent="0.35">
      <c r="A44">
        <v>1</v>
      </c>
      <c r="B44" t="s">
        <v>14</v>
      </c>
      <c r="C44">
        <v>38929</v>
      </c>
    </row>
    <row r="47" spans="1:5" x14ac:dyDescent="0.35">
      <c r="A47" t="s">
        <v>5</v>
      </c>
    </row>
    <row r="48" spans="1:5" x14ac:dyDescent="0.35">
      <c r="B48" t="s">
        <v>6</v>
      </c>
      <c r="C48" t="s">
        <v>7</v>
      </c>
      <c r="D48" t="s">
        <v>8</v>
      </c>
      <c r="E48" t="s">
        <v>9</v>
      </c>
    </row>
    <row r="49" spans="1:15" x14ac:dyDescent="0.35">
      <c r="A49">
        <v>0</v>
      </c>
      <c r="B49" s="1">
        <v>0.96046900000000002</v>
      </c>
      <c r="C49" s="1">
        <v>0.95659700000000003</v>
      </c>
      <c r="D49" s="1">
        <v>0.95852899999999996</v>
      </c>
      <c r="E49">
        <f>C43</f>
        <v>39191</v>
      </c>
    </row>
    <row r="50" spans="1:15" x14ac:dyDescent="0.35">
      <c r="A50">
        <v>1</v>
      </c>
      <c r="B50" s="1">
        <v>0.95648200000000005</v>
      </c>
      <c r="C50" s="1">
        <v>0.960364</v>
      </c>
      <c r="D50" s="1">
        <v>0.95841900000000002</v>
      </c>
      <c r="E50">
        <f>C44</f>
        <v>38929</v>
      </c>
    </row>
    <row r="51" spans="1:15" x14ac:dyDescent="0.35">
      <c r="A51" t="s">
        <v>0</v>
      </c>
      <c r="B51" s="2">
        <v>0.95762928827444904</v>
      </c>
    </row>
    <row r="52" spans="1:15" x14ac:dyDescent="0.35">
      <c r="A52" t="s">
        <v>19</v>
      </c>
      <c r="B52" s="3">
        <v>0.99</v>
      </c>
    </row>
    <row r="55" spans="1:15" x14ac:dyDescent="0.35">
      <c r="A55" t="s">
        <v>10</v>
      </c>
    </row>
    <row r="56" spans="1:15" x14ac:dyDescent="0.35">
      <c r="A56">
        <f>SUM(B57:C58)</f>
        <v>78120</v>
      </c>
      <c r="B56" t="s">
        <v>18</v>
      </c>
      <c r="C56" t="s">
        <v>17</v>
      </c>
    </row>
    <row r="57" spans="1:15" x14ac:dyDescent="0.35">
      <c r="A57" t="s">
        <v>15</v>
      </c>
      <c r="B57">
        <v>37490</v>
      </c>
      <c r="C57">
        <v>1701</v>
      </c>
    </row>
    <row r="58" spans="1:15" x14ac:dyDescent="0.35">
      <c r="A58" t="s">
        <v>16</v>
      </c>
      <c r="B58" s="1">
        <v>1543</v>
      </c>
      <c r="C58" s="1">
        <v>37386</v>
      </c>
    </row>
    <row r="60" spans="1:15" x14ac:dyDescent="0.35">
      <c r="A60" t="s">
        <v>36</v>
      </c>
      <c r="B60" t="s">
        <v>37</v>
      </c>
    </row>
    <row r="63" spans="1:15" x14ac:dyDescent="0.35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  <c r="G63" t="s">
        <v>26</v>
      </c>
      <c r="H63" t="s">
        <v>27</v>
      </c>
      <c r="I63" t="s">
        <v>28</v>
      </c>
      <c r="J63" t="s">
        <v>29</v>
      </c>
      <c r="K63" t="s">
        <v>30</v>
      </c>
      <c r="L63" t="s">
        <v>31</v>
      </c>
      <c r="M63" t="s">
        <v>32</v>
      </c>
      <c r="N63" t="s">
        <v>33</v>
      </c>
      <c r="O63" t="s">
        <v>34</v>
      </c>
    </row>
    <row r="64" spans="1:15" x14ac:dyDescent="0.35">
      <c r="A64">
        <v>1</v>
      </c>
      <c r="B64">
        <v>7812</v>
      </c>
      <c r="C64">
        <v>1</v>
      </c>
      <c r="D64">
        <v>1</v>
      </c>
      <c r="E64">
        <v>7797</v>
      </c>
      <c r="F64">
        <v>15</v>
      </c>
      <c r="G64" s="3">
        <v>0.1</v>
      </c>
      <c r="H64" s="3">
        <v>0.99807999999999997</v>
      </c>
      <c r="I64" s="3">
        <v>1.92E-3</v>
      </c>
      <c r="J64" s="3">
        <v>0.20028799999999999</v>
      </c>
      <c r="K64" s="3">
        <v>3.8299999999999999E-4</v>
      </c>
      <c r="L64" s="3">
        <v>3.8299999999999999E-4</v>
      </c>
      <c r="M64" s="3">
        <v>0.20028799999999999</v>
      </c>
      <c r="N64" s="3">
        <v>0.199905</v>
      </c>
      <c r="O64">
        <v>2.0028769999999998</v>
      </c>
    </row>
    <row r="65" spans="1:15" x14ac:dyDescent="0.35">
      <c r="A65">
        <v>2</v>
      </c>
      <c r="B65">
        <v>7812</v>
      </c>
      <c r="C65">
        <v>0.99987400000000004</v>
      </c>
      <c r="D65">
        <v>1</v>
      </c>
      <c r="E65">
        <v>7777</v>
      </c>
      <c r="F65">
        <v>35</v>
      </c>
      <c r="G65" s="3">
        <v>0.2</v>
      </c>
      <c r="H65" s="3">
        <v>0.99551999999999996</v>
      </c>
      <c r="I65" s="3">
        <v>4.4799999999999996E-3</v>
      </c>
      <c r="J65" s="3">
        <v>0.19977400000000001</v>
      </c>
      <c r="K65" s="3">
        <v>8.9300000000000002E-4</v>
      </c>
      <c r="L65" s="3">
        <v>1.276E-3</v>
      </c>
      <c r="M65" s="3">
        <v>0.40006199999999997</v>
      </c>
      <c r="N65" s="3">
        <v>0.39878599999999997</v>
      </c>
      <c r="O65">
        <v>2.000308</v>
      </c>
    </row>
    <row r="66" spans="1:15" x14ac:dyDescent="0.35">
      <c r="A66">
        <v>3</v>
      </c>
      <c r="B66">
        <v>7812</v>
      </c>
      <c r="C66">
        <v>0.99683500000000003</v>
      </c>
      <c r="D66">
        <v>0.99987400000000004</v>
      </c>
      <c r="E66">
        <v>7755</v>
      </c>
      <c r="F66">
        <v>57</v>
      </c>
      <c r="G66" s="3">
        <v>0.3</v>
      </c>
      <c r="H66" s="3">
        <v>0.99270400000000003</v>
      </c>
      <c r="I66" s="3">
        <v>7.2960000000000004E-3</v>
      </c>
      <c r="J66" s="3">
        <v>0.199209</v>
      </c>
      <c r="K66" s="3">
        <v>1.454E-3</v>
      </c>
      <c r="L66" s="3">
        <v>2.7299999999999998E-3</v>
      </c>
      <c r="M66" s="3">
        <v>0.59926999999999997</v>
      </c>
      <c r="N66" s="3">
        <v>0.59653999999999996</v>
      </c>
      <c r="O66">
        <v>1.997568</v>
      </c>
    </row>
    <row r="67" spans="1:15" x14ac:dyDescent="0.35">
      <c r="A67">
        <v>4</v>
      </c>
      <c r="B67">
        <v>7812</v>
      </c>
      <c r="C67">
        <v>0.95231600000000005</v>
      </c>
      <c r="D67">
        <v>0.99683500000000003</v>
      </c>
      <c r="E67">
        <v>7633</v>
      </c>
      <c r="F67">
        <v>179</v>
      </c>
      <c r="G67" s="3">
        <v>0.4</v>
      </c>
      <c r="H67" s="3">
        <v>0.97708700000000004</v>
      </c>
      <c r="I67" s="3">
        <v>2.2912999999999999E-2</v>
      </c>
      <c r="J67" s="3">
        <v>0.196075</v>
      </c>
      <c r="K67" s="3">
        <v>4.5669999999999999E-3</v>
      </c>
      <c r="L67" s="3">
        <v>7.2979999999999998E-3</v>
      </c>
      <c r="M67" s="3">
        <v>0.79534499999999997</v>
      </c>
      <c r="N67" s="3">
        <v>0.78804799999999997</v>
      </c>
      <c r="O67">
        <v>1.9883630000000001</v>
      </c>
    </row>
    <row r="68" spans="1:15" x14ac:dyDescent="0.35">
      <c r="A68">
        <v>5</v>
      </c>
      <c r="B68">
        <v>7812</v>
      </c>
      <c r="C68">
        <v>0.514181</v>
      </c>
      <c r="D68">
        <v>0.95231299999999997</v>
      </c>
      <c r="E68">
        <v>6412</v>
      </c>
      <c r="F68">
        <v>1400</v>
      </c>
      <c r="G68" s="3">
        <v>0.5</v>
      </c>
      <c r="H68" s="3">
        <v>0.82078899999999999</v>
      </c>
      <c r="I68" s="3">
        <v>0.17921100000000001</v>
      </c>
      <c r="J68" s="3">
        <v>0.16471</v>
      </c>
      <c r="K68" s="3">
        <v>3.5721999999999997E-2</v>
      </c>
      <c r="L68" s="3">
        <v>4.3020000000000003E-2</v>
      </c>
      <c r="M68" s="3">
        <v>0.96005499999999999</v>
      </c>
      <c r="N68" s="3">
        <v>0.91703500000000004</v>
      </c>
      <c r="O68">
        <v>1.9201109999999999</v>
      </c>
    </row>
    <row r="69" spans="1:15" x14ac:dyDescent="0.35">
      <c r="A69">
        <v>6</v>
      </c>
      <c r="B69">
        <v>7812</v>
      </c>
      <c r="C69">
        <v>3.3301999999999998E-2</v>
      </c>
      <c r="D69">
        <v>0.51416200000000001</v>
      </c>
      <c r="E69">
        <v>1307</v>
      </c>
      <c r="F69">
        <v>6505</v>
      </c>
      <c r="G69" s="3">
        <v>0.6</v>
      </c>
      <c r="H69" s="3">
        <v>0.16730700000000001</v>
      </c>
      <c r="I69" s="3">
        <v>0.83269300000000002</v>
      </c>
      <c r="J69" s="3">
        <v>3.3574E-2</v>
      </c>
      <c r="K69" s="3">
        <v>0.16598199999999999</v>
      </c>
      <c r="L69" s="3">
        <v>0.20900199999999999</v>
      </c>
      <c r="M69" s="3">
        <v>0.99362899999999998</v>
      </c>
      <c r="N69" s="3">
        <v>0.78462699999999996</v>
      </c>
      <c r="O69">
        <v>1.6560490000000001</v>
      </c>
    </row>
    <row r="70" spans="1:15" x14ac:dyDescent="0.35">
      <c r="A70">
        <v>7</v>
      </c>
      <c r="B70">
        <v>7812</v>
      </c>
      <c r="C70">
        <v>2.3296999999999998E-2</v>
      </c>
      <c r="D70">
        <v>3.3300000000000003E-2</v>
      </c>
      <c r="E70">
        <v>164</v>
      </c>
      <c r="F70">
        <v>7648</v>
      </c>
      <c r="G70" s="3">
        <v>0.7</v>
      </c>
      <c r="H70" s="3">
        <v>2.0993000000000001E-2</v>
      </c>
      <c r="I70" s="3">
        <v>0.97900699999999996</v>
      </c>
      <c r="J70" s="3">
        <v>4.2129999999999997E-3</v>
      </c>
      <c r="K70" s="3">
        <v>0.19514699999999999</v>
      </c>
      <c r="L70" s="3">
        <v>0.40414899999999998</v>
      </c>
      <c r="M70" s="3">
        <v>0.99784200000000001</v>
      </c>
      <c r="N70" s="3">
        <v>0.59369300000000003</v>
      </c>
      <c r="O70">
        <v>1.425489</v>
      </c>
    </row>
    <row r="71" spans="1:15" x14ac:dyDescent="0.35">
      <c r="A71">
        <v>8</v>
      </c>
      <c r="B71">
        <v>7812</v>
      </c>
      <c r="C71">
        <v>2.2717999999999999E-2</v>
      </c>
      <c r="D71">
        <v>2.3296999999999998E-2</v>
      </c>
      <c r="E71">
        <v>26</v>
      </c>
      <c r="F71">
        <v>7786</v>
      </c>
      <c r="G71" s="3">
        <v>0.8</v>
      </c>
      <c r="H71" s="3">
        <v>3.3279999999999998E-3</v>
      </c>
      <c r="I71" s="3">
        <v>0.996672</v>
      </c>
      <c r="J71" s="3">
        <v>6.6799999999999997E-4</v>
      </c>
      <c r="K71" s="3">
        <v>0.19866800000000001</v>
      </c>
      <c r="L71" s="3">
        <v>0.60281700000000005</v>
      </c>
      <c r="M71" s="3">
        <v>0.99851000000000001</v>
      </c>
      <c r="N71" s="3">
        <v>0.39569300000000002</v>
      </c>
      <c r="O71">
        <v>1.248138</v>
      </c>
    </row>
    <row r="72" spans="1:15" x14ac:dyDescent="0.35">
      <c r="A72">
        <v>9</v>
      </c>
      <c r="B72">
        <v>7812</v>
      </c>
      <c r="C72">
        <v>1.3648E-2</v>
      </c>
      <c r="D72">
        <v>2.2717999999999999E-2</v>
      </c>
      <c r="E72">
        <v>29</v>
      </c>
      <c r="F72">
        <v>7783</v>
      </c>
      <c r="G72" s="3">
        <v>0.9</v>
      </c>
      <c r="H72" s="3">
        <v>3.712E-3</v>
      </c>
      <c r="I72" s="3">
        <v>0.99628799999999995</v>
      </c>
      <c r="J72" s="3">
        <v>7.45E-4</v>
      </c>
      <c r="K72" s="3">
        <v>0.19859199999999999</v>
      </c>
      <c r="L72" s="3">
        <v>0.80140800000000001</v>
      </c>
      <c r="M72" s="3">
        <v>0.999255</v>
      </c>
      <c r="N72" s="3">
        <v>0.197847</v>
      </c>
      <c r="O72">
        <v>1.1102829999999999</v>
      </c>
    </row>
    <row r="73" spans="1:15" x14ac:dyDescent="0.35">
      <c r="A73">
        <v>10</v>
      </c>
      <c r="B73">
        <v>7812</v>
      </c>
      <c r="C73">
        <v>1.2899999999999999E-4</v>
      </c>
      <c r="D73">
        <v>1.3641E-2</v>
      </c>
      <c r="E73">
        <v>29</v>
      </c>
      <c r="F73">
        <v>7783</v>
      </c>
      <c r="G73" s="3">
        <v>1</v>
      </c>
      <c r="H73" s="3">
        <v>3.712E-3</v>
      </c>
      <c r="I73" s="3">
        <v>0.99628799999999995</v>
      </c>
      <c r="J73" s="3">
        <v>7.45E-4</v>
      </c>
      <c r="K73" s="3">
        <v>0.19859199999999999</v>
      </c>
      <c r="L73" s="3">
        <v>1</v>
      </c>
      <c r="M73" s="3">
        <v>1</v>
      </c>
      <c r="N73" s="3">
        <v>0</v>
      </c>
      <c r="O73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18" workbookViewId="0">
      <selection activeCell="I18" sqref="I18"/>
    </sheetView>
  </sheetViews>
  <sheetFormatPr defaultRowHeight="14.5" x14ac:dyDescent="0.35"/>
  <cols>
    <col min="1" max="1" width="18.81640625" bestFit="1" customWidth="1"/>
    <col min="2" max="2" width="18.36328125" bestFit="1" customWidth="1"/>
    <col min="3" max="3" width="14.36328125" bestFit="1" customWidth="1"/>
    <col min="4" max="4" width="10.81640625" bestFit="1" customWidth="1"/>
    <col min="5" max="5" width="7.36328125" bestFit="1" customWidth="1"/>
    <col min="8" max="8" width="16.1796875" bestFit="1" customWidth="1"/>
    <col min="9" max="9" width="20.54296875" bestFit="1" customWidth="1"/>
    <col min="10" max="10" width="17.08984375" bestFit="1" customWidth="1"/>
    <col min="11" max="11" width="21.453125" bestFit="1" customWidth="1"/>
    <col min="13" max="13" width="20.1796875" bestFit="1" customWidth="1"/>
  </cols>
  <sheetData>
    <row r="1" spans="1:5" x14ac:dyDescent="0.35">
      <c r="A1" t="s">
        <v>1</v>
      </c>
    </row>
    <row r="2" spans="1:5" x14ac:dyDescent="0.35">
      <c r="A2" t="s">
        <v>2</v>
      </c>
      <c r="B2" t="s">
        <v>3</v>
      </c>
      <c r="C2" t="s">
        <v>4</v>
      </c>
    </row>
    <row r="3" spans="1:5" x14ac:dyDescent="0.35">
      <c r="A3">
        <v>0</v>
      </c>
      <c r="B3" t="s">
        <v>13</v>
      </c>
      <c r="C3">
        <v>124756</v>
      </c>
    </row>
    <row r="4" spans="1:5" x14ac:dyDescent="0.35">
      <c r="A4">
        <v>1</v>
      </c>
      <c r="B4" t="s">
        <v>14</v>
      </c>
      <c r="C4">
        <v>125228</v>
      </c>
    </row>
    <row r="7" spans="1:5" x14ac:dyDescent="0.35">
      <c r="A7" t="s">
        <v>5</v>
      </c>
    </row>
    <row r="8" spans="1:5" x14ac:dyDescent="0.35">
      <c r="B8" t="s">
        <v>6</v>
      </c>
      <c r="C8" t="s">
        <v>7</v>
      </c>
      <c r="D8" t="s">
        <v>8</v>
      </c>
      <c r="E8" t="s">
        <v>9</v>
      </c>
    </row>
    <row r="9" spans="1:5" x14ac:dyDescent="0.35">
      <c r="A9">
        <v>0</v>
      </c>
      <c r="B9">
        <v>0.98757300000000003</v>
      </c>
      <c r="C9">
        <v>0.99943099999999996</v>
      </c>
      <c r="D9">
        <v>0.99346599999999996</v>
      </c>
      <c r="E9">
        <f>C3</f>
        <v>124756</v>
      </c>
    </row>
    <row r="10" spans="1:5" x14ac:dyDescent="0.35">
      <c r="A10">
        <v>1</v>
      </c>
      <c r="B10">
        <v>0.99942600000000004</v>
      </c>
      <c r="C10">
        <v>0.98747099999999999</v>
      </c>
      <c r="D10">
        <v>0.99341299999999999</v>
      </c>
      <c r="E10" s="1">
        <f>C4</f>
        <v>125228</v>
      </c>
    </row>
    <row r="11" spans="1:5" x14ac:dyDescent="0.35">
      <c r="A11" t="s">
        <v>0</v>
      </c>
      <c r="B11" s="2">
        <v>0.99343958013312805</v>
      </c>
    </row>
    <row r="12" spans="1:5" x14ac:dyDescent="0.35">
      <c r="A12" t="s">
        <v>19</v>
      </c>
      <c r="B12" s="3">
        <v>0.99</v>
      </c>
    </row>
    <row r="15" spans="1:5" x14ac:dyDescent="0.35">
      <c r="A15" t="s">
        <v>10</v>
      </c>
    </row>
    <row r="16" spans="1:5" x14ac:dyDescent="0.35">
      <c r="B16" t="s">
        <v>18</v>
      </c>
      <c r="C16" t="s">
        <v>17</v>
      </c>
    </row>
    <row r="17" spans="1:5" x14ac:dyDescent="0.35">
      <c r="A17" t="s">
        <v>15</v>
      </c>
      <c r="B17">
        <v>124685</v>
      </c>
      <c r="C17">
        <v>71</v>
      </c>
    </row>
    <row r="18" spans="1:5" x14ac:dyDescent="0.35">
      <c r="A18" t="s">
        <v>16</v>
      </c>
      <c r="B18">
        <v>1569</v>
      </c>
      <c r="C18">
        <v>123659</v>
      </c>
    </row>
    <row r="20" spans="1:5" x14ac:dyDescent="0.35">
      <c r="A20" t="s">
        <v>12</v>
      </c>
    </row>
    <row r="21" spans="1:5" x14ac:dyDescent="0.35">
      <c r="A21" t="s">
        <v>2</v>
      </c>
      <c r="B21" t="s">
        <v>3</v>
      </c>
      <c r="C21" t="s">
        <v>4</v>
      </c>
    </row>
    <row r="22" spans="1:5" x14ac:dyDescent="0.35">
      <c r="A22">
        <v>0</v>
      </c>
      <c r="B22" t="s">
        <v>13</v>
      </c>
      <c r="C22">
        <v>31353</v>
      </c>
    </row>
    <row r="23" spans="1:5" x14ac:dyDescent="0.35">
      <c r="A23">
        <v>1</v>
      </c>
      <c r="B23" t="s">
        <v>14</v>
      </c>
      <c r="C23">
        <v>31143</v>
      </c>
    </row>
    <row r="26" spans="1:5" x14ac:dyDescent="0.35">
      <c r="A26" t="s">
        <v>5</v>
      </c>
    </row>
    <row r="27" spans="1:5" x14ac:dyDescent="0.35">
      <c r="B27" t="s">
        <v>6</v>
      </c>
      <c r="C27" t="s">
        <v>7</v>
      </c>
      <c r="D27" t="s">
        <v>8</v>
      </c>
      <c r="E27" t="s">
        <v>9</v>
      </c>
    </row>
    <row r="28" spans="1:5" x14ac:dyDescent="0.35">
      <c r="A28">
        <v>0</v>
      </c>
      <c r="B28">
        <v>0.97988799999999998</v>
      </c>
      <c r="C28">
        <v>0.98523300000000003</v>
      </c>
      <c r="D28">
        <v>0.98255300000000001</v>
      </c>
      <c r="E28">
        <f>C22</f>
        <v>31353</v>
      </c>
    </row>
    <row r="29" spans="1:5" x14ac:dyDescent="0.35">
      <c r="A29">
        <v>1</v>
      </c>
      <c r="B29">
        <v>0.98505100000000001</v>
      </c>
      <c r="C29">
        <v>0.97964200000000001</v>
      </c>
      <c r="D29">
        <v>0.98233899999999996</v>
      </c>
      <c r="E29">
        <f>C23</f>
        <v>31143</v>
      </c>
    </row>
    <row r="30" spans="1:5" x14ac:dyDescent="0.35">
      <c r="A30" t="s">
        <v>0</v>
      </c>
      <c r="B30" s="2">
        <v>0.98244687660010199</v>
      </c>
    </row>
    <row r="31" spans="1:5" x14ac:dyDescent="0.35">
      <c r="A31" t="s">
        <v>19</v>
      </c>
      <c r="B31" s="3">
        <v>0.99</v>
      </c>
    </row>
    <row r="34" spans="1:5" x14ac:dyDescent="0.35">
      <c r="A34" t="s">
        <v>10</v>
      </c>
    </row>
    <row r="35" spans="1:5" x14ac:dyDescent="0.35">
      <c r="B35" t="s">
        <v>18</v>
      </c>
      <c r="C35" t="s">
        <v>17</v>
      </c>
    </row>
    <row r="36" spans="1:5" x14ac:dyDescent="0.35">
      <c r="A36" t="s">
        <v>15</v>
      </c>
      <c r="B36">
        <v>30890</v>
      </c>
      <c r="C36">
        <v>463</v>
      </c>
    </row>
    <row r="37" spans="1:5" x14ac:dyDescent="0.35">
      <c r="A37" t="s">
        <v>16</v>
      </c>
      <c r="B37">
        <v>634</v>
      </c>
      <c r="C37">
        <v>30509</v>
      </c>
    </row>
    <row r="41" spans="1:5" x14ac:dyDescent="0.35">
      <c r="A41" t="s">
        <v>11</v>
      </c>
    </row>
    <row r="42" spans="1:5" x14ac:dyDescent="0.35">
      <c r="A42" t="s">
        <v>2</v>
      </c>
      <c r="B42" t="s">
        <v>3</v>
      </c>
      <c r="C42" t="s">
        <v>4</v>
      </c>
    </row>
    <row r="43" spans="1:5" x14ac:dyDescent="0.35">
      <c r="A43">
        <v>0</v>
      </c>
      <c r="B43" t="s">
        <v>13</v>
      </c>
      <c r="C43">
        <v>26016</v>
      </c>
    </row>
    <row r="44" spans="1:5" x14ac:dyDescent="0.35">
      <c r="A44">
        <v>1</v>
      </c>
      <c r="B44" t="s">
        <v>14</v>
      </c>
      <c r="C44">
        <v>26042</v>
      </c>
    </row>
    <row r="47" spans="1:5" x14ac:dyDescent="0.35">
      <c r="A47" t="s">
        <v>5</v>
      </c>
    </row>
    <row r="48" spans="1:5" x14ac:dyDescent="0.35">
      <c r="B48" t="s">
        <v>6</v>
      </c>
      <c r="C48" t="s">
        <v>7</v>
      </c>
      <c r="D48" t="s">
        <v>8</v>
      </c>
      <c r="E48" t="s">
        <v>9</v>
      </c>
    </row>
    <row r="49" spans="1:15" x14ac:dyDescent="0.35">
      <c r="A49">
        <v>0</v>
      </c>
      <c r="B49" s="1">
        <v>0.98233099999999995</v>
      </c>
      <c r="C49" s="1">
        <v>0.98310799999999998</v>
      </c>
      <c r="D49" s="1">
        <v>0.98272000000000004</v>
      </c>
      <c r="E49">
        <f>C43</f>
        <v>26016</v>
      </c>
    </row>
    <row r="50" spans="1:15" x14ac:dyDescent="0.35">
      <c r="A50">
        <v>1</v>
      </c>
      <c r="B50" s="1">
        <v>0.98298099999999999</v>
      </c>
      <c r="C50" s="1">
        <v>0.98219800000000002</v>
      </c>
      <c r="D50" s="1">
        <v>0.98258999999999996</v>
      </c>
      <c r="E50">
        <f>C44</f>
        <v>26042</v>
      </c>
    </row>
    <row r="51" spans="1:15" x14ac:dyDescent="0.35">
      <c r="A51" t="s">
        <v>0</v>
      </c>
      <c r="B51" s="2">
        <v>0.98265488991295402</v>
      </c>
    </row>
    <row r="52" spans="1:15" x14ac:dyDescent="0.35">
      <c r="A52" t="s">
        <v>19</v>
      </c>
      <c r="B52" s="3">
        <v>0.99</v>
      </c>
    </row>
    <row r="55" spans="1:15" x14ac:dyDescent="0.35">
      <c r="A55" t="s">
        <v>10</v>
      </c>
    </row>
    <row r="56" spans="1:15" x14ac:dyDescent="0.35">
      <c r="A56">
        <f>SUM(B57:C58)</f>
        <v>78120</v>
      </c>
      <c r="B56" t="s">
        <v>18</v>
      </c>
      <c r="C56" t="s">
        <v>17</v>
      </c>
    </row>
    <row r="57" spans="1:15" x14ac:dyDescent="0.35">
      <c r="A57" t="s">
        <v>15</v>
      </c>
      <c r="B57">
        <v>37490</v>
      </c>
      <c r="C57">
        <v>1701</v>
      </c>
    </row>
    <row r="58" spans="1:15" x14ac:dyDescent="0.35">
      <c r="A58" t="s">
        <v>16</v>
      </c>
      <c r="B58" s="1">
        <v>1543</v>
      </c>
      <c r="C58" s="1">
        <v>37386</v>
      </c>
    </row>
    <row r="60" spans="1:15" x14ac:dyDescent="0.35">
      <c r="A60" t="s">
        <v>36</v>
      </c>
    </row>
    <row r="62" spans="1:15" x14ac:dyDescent="0.35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  <c r="G62" t="s">
        <v>26</v>
      </c>
      <c r="H62" t="s">
        <v>27</v>
      </c>
      <c r="I62" t="s">
        <v>28</v>
      </c>
      <c r="J62" t="s">
        <v>29</v>
      </c>
      <c r="K62" t="s">
        <v>30</v>
      </c>
      <c r="L62" t="s">
        <v>31</v>
      </c>
      <c r="M62" t="s">
        <v>32</v>
      </c>
      <c r="N62" t="s">
        <v>33</v>
      </c>
      <c r="O62" t="s">
        <v>34</v>
      </c>
    </row>
    <row r="63" spans="1:15" x14ac:dyDescent="0.35">
      <c r="A63">
        <v>1</v>
      </c>
      <c r="B63">
        <v>7812</v>
      </c>
      <c r="C63">
        <v>0.99990100000000004</v>
      </c>
      <c r="D63">
        <v>0.99999800000000005</v>
      </c>
      <c r="E63">
        <v>7812</v>
      </c>
      <c r="F63">
        <v>0</v>
      </c>
      <c r="G63">
        <v>0.1</v>
      </c>
      <c r="H63" s="3">
        <v>1</v>
      </c>
      <c r="I63" s="3">
        <v>0</v>
      </c>
      <c r="J63" s="3">
        <v>0.20067299999999999</v>
      </c>
      <c r="K63" s="3">
        <v>0</v>
      </c>
      <c r="L63" s="3">
        <v>0</v>
      </c>
      <c r="M63" s="3">
        <v>0.20067299999999999</v>
      </c>
      <c r="N63" s="3">
        <v>0.20067299999999999</v>
      </c>
      <c r="O63">
        <v>2.0067300000000001</v>
      </c>
    </row>
    <row r="64" spans="1:15" x14ac:dyDescent="0.35">
      <c r="A64">
        <v>2</v>
      </c>
      <c r="B64">
        <v>7812</v>
      </c>
      <c r="C64">
        <v>0.99968400000000002</v>
      </c>
      <c r="D64">
        <v>0.99990100000000004</v>
      </c>
      <c r="E64">
        <v>7812</v>
      </c>
      <c r="F64">
        <v>0</v>
      </c>
      <c r="G64">
        <v>0.2</v>
      </c>
      <c r="H64" s="3">
        <v>1</v>
      </c>
      <c r="I64" s="3">
        <v>0</v>
      </c>
      <c r="J64" s="3">
        <v>0.20067299999999999</v>
      </c>
      <c r="K64" s="3">
        <v>0</v>
      </c>
      <c r="L64" s="3">
        <v>0</v>
      </c>
      <c r="M64" s="3">
        <v>0.40134599999999998</v>
      </c>
      <c r="N64" s="3">
        <v>0.40134599999999998</v>
      </c>
      <c r="O64">
        <v>2.0067300000000001</v>
      </c>
    </row>
    <row r="65" spans="1:15" x14ac:dyDescent="0.35">
      <c r="A65">
        <v>3</v>
      </c>
      <c r="B65">
        <v>7812</v>
      </c>
      <c r="C65">
        <v>0.99891600000000003</v>
      </c>
      <c r="D65">
        <v>0.99968400000000002</v>
      </c>
      <c r="E65">
        <v>7804</v>
      </c>
      <c r="F65">
        <v>8</v>
      </c>
      <c r="G65">
        <v>0.3</v>
      </c>
      <c r="H65" s="3">
        <v>0.99897599999999998</v>
      </c>
      <c r="I65" s="3">
        <v>1.024E-3</v>
      </c>
      <c r="J65" s="3">
        <v>0.20046800000000001</v>
      </c>
      <c r="K65" s="3">
        <v>2.04E-4</v>
      </c>
      <c r="L65" s="3">
        <v>2.04E-4</v>
      </c>
      <c r="M65" s="3">
        <v>0.60181399999999996</v>
      </c>
      <c r="N65" s="3">
        <v>0.60160899999999995</v>
      </c>
      <c r="O65">
        <v>2.0060449999999999</v>
      </c>
    </row>
    <row r="66" spans="1:15" x14ac:dyDescent="0.35">
      <c r="A66">
        <v>4</v>
      </c>
      <c r="B66">
        <v>7812</v>
      </c>
      <c r="C66">
        <v>0.99524999999999997</v>
      </c>
      <c r="D66">
        <v>0.99891600000000003</v>
      </c>
      <c r="E66">
        <v>7785</v>
      </c>
      <c r="F66">
        <v>27</v>
      </c>
      <c r="G66">
        <v>0.4</v>
      </c>
      <c r="H66" s="3">
        <v>0.99654399999999999</v>
      </c>
      <c r="I66" s="3">
        <v>3.4559999999999999E-3</v>
      </c>
      <c r="J66" s="3">
        <v>0.19997899999999999</v>
      </c>
      <c r="K66" s="3">
        <v>6.8900000000000005E-4</v>
      </c>
      <c r="L66" s="3">
        <v>8.9300000000000002E-4</v>
      </c>
      <c r="M66" s="3">
        <v>0.80179299999999998</v>
      </c>
      <c r="N66" s="3">
        <v>0.80089999999999995</v>
      </c>
      <c r="O66">
        <v>2.004483</v>
      </c>
    </row>
    <row r="67" spans="1:15" x14ac:dyDescent="0.35">
      <c r="A67">
        <v>5</v>
      </c>
      <c r="B67">
        <v>7812</v>
      </c>
      <c r="C67">
        <v>0.43792700000000001</v>
      </c>
      <c r="D67">
        <v>0.99524999999999997</v>
      </c>
      <c r="E67">
        <v>7095</v>
      </c>
      <c r="F67">
        <v>717</v>
      </c>
      <c r="G67">
        <v>0.5</v>
      </c>
      <c r="H67" s="3">
        <v>0.90821799999999997</v>
      </c>
      <c r="I67" s="3">
        <v>9.1782000000000002E-2</v>
      </c>
      <c r="J67" s="3">
        <v>0.182255</v>
      </c>
      <c r="K67" s="3">
        <v>1.8294999999999999E-2</v>
      </c>
      <c r="L67" s="3">
        <v>1.9188E-2</v>
      </c>
      <c r="M67" s="3">
        <v>0.98404800000000003</v>
      </c>
      <c r="N67" s="3">
        <v>0.96486000000000005</v>
      </c>
      <c r="O67">
        <v>1.9680960000000001</v>
      </c>
    </row>
    <row r="68" spans="1:15" x14ac:dyDescent="0.35">
      <c r="A68">
        <v>6</v>
      </c>
      <c r="B68">
        <v>7812</v>
      </c>
      <c r="C68">
        <v>1.0148000000000001E-2</v>
      </c>
      <c r="D68">
        <v>0.43737900000000002</v>
      </c>
      <c r="E68">
        <v>558</v>
      </c>
      <c r="F68">
        <v>7254</v>
      </c>
      <c r="G68">
        <v>0.6</v>
      </c>
      <c r="H68" s="3">
        <v>7.1429000000000006E-2</v>
      </c>
      <c r="I68" s="3">
        <v>0.92857100000000004</v>
      </c>
      <c r="J68" s="3">
        <v>1.4334E-2</v>
      </c>
      <c r="K68" s="3">
        <v>0.18509400000000001</v>
      </c>
      <c r="L68" s="3">
        <v>0.20428199999999999</v>
      </c>
      <c r="M68" s="3">
        <v>0.99838199999999999</v>
      </c>
      <c r="N68" s="3">
        <v>0.79410000000000003</v>
      </c>
      <c r="O68">
        <v>1.663969</v>
      </c>
    </row>
    <row r="69" spans="1:15" x14ac:dyDescent="0.35">
      <c r="A69">
        <v>7</v>
      </c>
      <c r="B69">
        <v>7812</v>
      </c>
      <c r="C69">
        <v>2.6740000000000002E-3</v>
      </c>
      <c r="D69">
        <v>1.0148000000000001E-2</v>
      </c>
      <c r="E69">
        <v>31</v>
      </c>
      <c r="F69">
        <v>7781</v>
      </c>
      <c r="G69">
        <v>0.7</v>
      </c>
      <c r="H69" s="3">
        <v>3.9680000000000002E-3</v>
      </c>
      <c r="I69" s="3">
        <v>0.99603200000000003</v>
      </c>
      <c r="J69" s="3">
        <v>7.9600000000000005E-4</v>
      </c>
      <c r="K69" s="3">
        <v>0.19853999999999999</v>
      </c>
      <c r="L69" s="3">
        <v>0.40282200000000001</v>
      </c>
      <c r="M69" s="3">
        <v>0.99917800000000001</v>
      </c>
      <c r="N69" s="3">
        <v>0.596356</v>
      </c>
      <c r="O69">
        <v>1.427397</v>
      </c>
    </row>
    <row r="70" spans="1:15" x14ac:dyDescent="0.35">
      <c r="A70">
        <v>8</v>
      </c>
      <c r="B70">
        <v>7812</v>
      </c>
      <c r="C70">
        <v>1.307E-3</v>
      </c>
      <c r="D70">
        <v>2.673E-3</v>
      </c>
      <c r="E70">
        <v>20</v>
      </c>
      <c r="F70">
        <v>7792</v>
      </c>
      <c r="G70">
        <v>0.8</v>
      </c>
      <c r="H70" s="3">
        <v>2.5600000000000002E-3</v>
      </c>
      <c r="I70" s="3">
        <v>0.99743999999999999</v>
      </c>
      <c r="J70" s="3">
        <v>5.1400000000000003E-4</v>
      </c>
      <c r="K70" s="3">
        <v>0.198821</v>
      </c>
      <c r="L70" s="3">
        <v>0.60164300000000004</v>
      </c>
      <c r="M70" s="3">
        <v>0.99969200000000003</v>
      </c>
      <c r="N70" s="3">
        <v>0.39804899999999999</v>
      </c>
      <c r="O70">
        <v>1.2496149999999999</v>
      </c>
    </row>
    <row r="71" spans="1:15" x14ac:dyDescent="0.35">
      <c r="A71">
        <v>9</v>
      </c>
      <c r="B71">
        <v>7812</v>
      </c>
      <c r="C71">
        <v>5.5999999999999995E-4</v>
      </c>
      <c r="D71">
        <v>1.307E-3</v>
      </c>
      <c r="E71">
        <v>7</v>
      </c>
      <c r="F71">
        <v>7805</v>
      </c>
      <c r="G71">
        <v>0.9</v>
      </c>
      <c r="H71" s="3">
        <v>8.9599999999999999E-4</v>
      </c>
      <c r="I71" s="3">
        <v>0.99910399999999999</v>
      </c>
      <c r="J71" s="3">
        <v>1.8000000000000001E-4</v>
      </c>
      <c r="K71" s="3">
        <v>0.199153</v>
      </c>
      <c r="L71" s="3">
        <v>0.80079599999999995</v>
      </c>
      <c r="M71" s="3">
        <v>0.99987199999999998</v>
      </c>
      <c r="N71" s="3">
        <v>0.199075</v>
      </c>
      <c r="O71">
        <v>1.110968</v>
      </c>
    </row>
    <row r="72" spans="1:15" x14ac:dyDescent="0.35">
      <c r="A72">
        <v>10</v>
      </c>
      <c r="B72">
        <v>7812</v>
      </c>
      <c r="C72">
        <v>7.7000000000000001E-5</v>
      </c>
      <c r="D72">
        <v>5.5999999999999995E-4</v>
      </c>
      <c r="E72">
        <v>5</v>
      </c>
      <c r="F72">
        <v>7807</v>
      </c>
      <c r="G72">
        <v>1</v>
      </c>
      <c r="H72" s="3">
        <v>6.4000000000000005E-4</v>
      </c>
      <c r="I72" s="3">
        <v>0.99936000000000003</v>
      </c>
      <c r="J72" s="3">
        <v>1.2799999999999999E-4</v>
      </c>
      <c r="K72" s="3">
        <v>0.19920399999999999</v>
      </c>
      <c r="L72" s="3">
        <v>1</v>
      </c>
      <c r="M72" s="3">
        <v>1</v>
      </c>
      <c r="N72" s="3">
        <v>0</v>
      </c>
      <c r="O7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Model</vt:lpstr>
      <vt:lpstr>Model 1 - Random Forest</vt:lpstr>
      <vt:lpstr>Model 2 - SVM</vt:lpstr>
      <vt:lpstr>Model 3 -Logistic Regression</vt:lpstr>
      <vt:lpstr>Model 4 - XGBoost</vt:lpstr>
    </vt:vector>
  </TitlesOfParts>
  <Company>PT. Bank CIMB Niaga,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Yustiawan</dc:creator>
  <cp:lastModifiedBy>Iqbal Mabruri</cp:lastModifiedBy>
  <dcterms:created xsi:type="dcterms:W3CDTF">2020-07-07T08:36:59Z</dcterms:created>
  <dcterms:modified xsi:type="dcterms:W3CDTF">2020-08-13T05:35:46Z</dcterms:modified>
</cp:coreProperties>
</file>