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qbal\Work\Project\NPTB - Sompo\"/>
    </mc:Choice>
  </mc:AlternateContent>
  <bookViews>
    <workbookView xWindow="0" yWindow="0" windowWidth="19200" windowHeight="6470" activeTab="1"/>
  </bookViews>
  <sheets>
    <sheet name="Base Model" sheetId="9" r:id="rId1"/>
    <sheet name="Model 1 - Random Forest" sheetId="10" r:id="rId2"/>
    <sheet name="Model 2 - SVM" sheetId="11" r:id="rId3"/>
    <sheet name="Model 3 -Logistic Regression" sheetId="12" r:id="rId4"/>
    <sheet name="Model 4 - XGBoost" sheetId="13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11" l="1"/>
  <c r="E50" i="11"/>
  <c r="E49" i="11"/>
  <c r="E29" i="11"/>
  <c r="E28" i="11"/>
  <c r="E10" i="11"/>
  <c r="E9" i="11"/>
  <c r="A56" i="12"/>
  <c r="E50" i="12"/>
  <c r="E49" i="12"/>
  <c r="E29" i="12"/>
  <c r="E28" i="12"/>
  <c r="E10" i="12"/>
  <c r="E9" i="12"/>
  <c r="C30" i="9"/>
  <c r="C11" i="9"/>
  <c r="A56" i="10"/>
  <c r="E50" i="10"/>
  <c r="E49" i="10"/>
  <c r="E29" i="10"/>
  <c r="E28" i="10"/>
  <c r="E10" i="10"/>
  <c r="E9" i="10"/>
  <c r="C3" i="9"/>
  <c r="C4" i="9"/>
  <c r="C22" i="9"/>
  <c r="C23" i="9"/>
  <c r="A35" i="9"/>
  <c r="E50" i="13" l="1"/>
  <c r="E49" i="13"/>
  <c r="E29" i="13"/>
  <c r="E28" i="13"/>
  <c r="E10" i="13"/>
  <c r="E9" i="13"/>
  <c r="A56" i="13" l="1"/>
</calcChain>
</file>

<file path=xl/sharedStrings.xml><?xml version="1.0" encoding="utf-8"?>
<sst xmlns="http://schemas.openxmlformats.org/spreadsheetml/2006/main" count="315" uniqueCount="40">
  <si>
    <t>accuracy</t>
  </si>
  <si>
    <t>Train Data</t>
  </si>
  <si>
    <t>Class</t>
  </si>
  <si>
    <t>Notes</t>
  </si>
  <si>
    <t>#</t>
  </si>
  <si>
    <t>Classification Report</t>
  </si>
  <si>
    <t>precision</t>
  </si>
  <si>
    <t>recall</t>
  </si>
  <si>
    <t>f1-score</t>
  </si>
  <si>
    <t>support</t>
  </si>
  <si>
    <t>Confusion Matrix</t>
  </si>
  <si>
    <t>Validation Data</t>
  </si>
  <si>
    <t>Test Data</t>
  </si>
  <si>
    <t>Non Taker</t>
  </si>
  <si>
    <t>Taker</t>
  </si>
  <si>
    <t>Actual: Non Taker</t>
  </si>
  <si>
    <t>Actual: Taker</t>
  </si>
  <si>
    <t>Predicted: Taker</t>
  </si>
  <si>
    <t>Predicted: Non Taker</t>
  </si>
  <si>
    <t>AUC</t>
  </si>
  <si>
    <t>Best Threshold = 0.54</t>
  </si>
  <si>
    <t>decile</t>
  </si>
  <si>
    <t>decile_size</t>
  </si>
  <si>
    <t>min_proba</t>
  </si>
  <si>
    <t>max_proba</t>
  </si>
  <si>
    <t>n_takers</t>
  </si>
  <si>
    <t>n_non_takers</t>
  </si>
  <si>
    <t>decile_percentage</t>
  </si>
  <si>
    <t>decile_takers_rate</t>
  </si>
  <si>
    <t>decile_non_takers_rate</t>
  </si>
  <si>
    <t>overall_takers_rate</t>
  </si>
  <si>
    <t>overall_non_takers_rate</t>
  </si>
  <si>
    <t>cum_non_takers_rate</t>
  </si>
  <si>
    <t>cum_takers_rate / gain</t>
  </si>
  <si>
    <t>ks</t>
  </si>
  <si>
    <t>lift</t>
  </si>
  <si>
    <t>Random</t>
  </si>
  <si>
    <t>Best Threshold = 0.61</t>
  </si>
  <si>
    <t>Best Threshold = 0.62</t>
  </si>
  <si>
    <t>Best Threshold = 0.51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</si>
</sst>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70" formatCode="0.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1" applyNumberFormat="1" applyFont="1"/>
    <xf numFmtId="9" fontId="0" fillId="0" borderId="0" xfId="1" applyFont="1"/>
    <xf numFmtId="11" fontId="0" fillId="0" borderId="0" xfId="0" applyNumberFormat="1"/>
    <xf numFmtId="1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1" applyFont="1" applyBorder="1" applyAlignment="1">
      <alignment vertical="center" wrapText="1"/>
    </xf>
    <xf numFmtId="1" fontId="0" fillId="0" borderId="1" xfId="1" applyNumberFormat="1" applyFont="1" applyFill="1" applyBorder="1" applyAlignment="1">
      <alignment vertical="center" wrapText="1"/>
    </xf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Forest'!$G$64:$G$73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A-492D-A379-789E81FF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1 - Random Forest'!$M$64:$M$73</c:f>
              <c:numCache>
                <c:formatCode>0%</c:formatCode>
                <c:ptCount val="10"/>
                <c:pt idx="0">
                  <c:v>0.19892499999999999</c:v>
                </c:pt>
                <c:pt idx="1">
                  <c:v>0.37567200000000001</c:v>
                </c:pt>
                <c:pt idx="2">
                  <c:v>0.53494600000000003</c:v>
                </c:pt>
                <c:pt idx="3">
                  <c:v>0.66397799999999996</c:v>
                </c:pt>
                <c:pt idx="4">
                  <c:v>0.78024199999999999</c:v>
                </c:pt>
                <c:pt idx="5">
                  <c:v>0.87029599999999996</c:v>
                </c:pt>
                <c:pt idx="6">
                  <c:v>0.93481199999999998</c:v>
                </c:pt>
                <c:pt idx="7">
                  <c:v>0.97916700000000001</c:v>
                </c:pt>
                <c:pt idx="8">
                  <c:v>0.99126300000000001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A-492D-A379-789E81FF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'Model 1 - Random Forest'!$O$63</c:f>
              <c:strCache>
                <c:ptCount val="1"/>
                <c:pt idx="0">
                  <c:v>lift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Forest'!$O$64:$O$73</c:f>
              <c:numCache>
                <c:formatCode>General</c:formatCode>
                <c:ptCount val="10"/>
                <c:pt idx="0">
                  <c:v>1.989247</c:v>
                </c:pt>
                <c:pt idx="1">
                  <c:v>1.87836</c:v>
                </c:pt>
                <c:pt idx="2">
                  <c:v>1.7831539999999999</c:v>
                </c:pt>
                <c:pt idx="3">
                  <c:v>1.6599459999999999</c:v>
                </c:pt>
                <c:pt idx="4">
                  <c:v>1.560484</c:v>
                </c:pt>
                <c:pt idx="5">
                  <c:v>1.450493</c:v>
                </c:pt>
                <c:pt idx="6">
                  <c:v>1.335445</c:v>
                </c:pt>
                <c:pt idx="7">
                  <c:v>1.2239580000000001</c:v>
                </c:pt>
                <c:pt idx="8">
                  <c:v>1.101404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1F2-B1B6-DF7C1A572EED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Forest'!$P$64:$P$73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8B-41F2-B1B6-DF7C1A572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Forest'!$G$64:$G$73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2-44E7-B25D-0EAFD105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2 - SVM'!$M$65:$M$74</c:f>
              <c:numCache>
                <c:formatCode>0%</c:formatCode>
                <c:ptCount val="10"/>
                <c:pt idx="0">
                  <c:v>0.171371</c:v>
                </c:pt>
                <c:pt idx="1">
                  <c:v>0.32997300000000002</c:v>
                </c:pt>
                <c:pt idx="2">
                  <c:v>0.46975800000000001</c:v>
                </c:pt>
                <c:pt idx="3">
                  <c:v>0.58870999999999996</c:v>
                </c:pt>
                <c:pt idx="4">
                  <c:v>0.69153200000000004</c:v>
                </c:pt>
                <c:pt idx="5">
                  <c:v>0.790323</c:v>
                </c:pt>
                <c:pt idx="6">
                  <c:v>0.89583299999999999</c:v>
                </c:pt>
                <c:pt idx="7">
                  <c:v>0.96438199999999996</c:v>
                </c:pt>
                <c:pt idx="8">
                  <c:v>0.98723099999999997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2-44E7-B25D-0EAFD105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'Model 2 - SVM'!$O$64</c:f>
              <c:strCache>
                <c:ptCount val="1"/>
                <c:pt idx="0">
                  <c:v>lift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2 - SVM'!$O$65:$O$74</c:f>
              <c:numCache>
                <c:formatCode>General</c:formatCode>
                <c:ptCount val="10"/>
                <c:pt idx="0">
                  <c:v>1.7137100000000001</c:v>
                </c:pt>
                <c:pt idx="1">
                  <c:v>1.6498660000000001</c:v>
                </c:pt>
                <c:pt idx="2">
                  <c:v>1.56586</c:v>
                </c:pt>
                <c:pt idx="3">
                  <c:v>1.4717739999999999</c:v>
                </c:pt>
                <c:pt idx="4">
                  <c:v>1.383065</c:v>
                </c:pt>
                <c:pt idx="5">
                  <c:v>1.317204</c:v>
                </c:pt>
                <c:pt idx="6">
                  <c:v>1.2797620000000001</c:v>
                </c:pt>
                <c:pt idx="7">
                  <c:v>1.2054769999999999</c:v>
                </c:pt>
                <c:pt idx="8">
                  <c:v>1.096924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6-4EC0-BE27-E04672790980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Forest'!$P$64:$P$73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6-4EC0-BE27-E046727909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Forest'!$G$64:$G$73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E-49FB-A9D7-E55BCB25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3 -Logistic Regression'!$M$64:$M$73</c:f>
              <c:numCache>
                <c:formatCode>0%</c:formatCode>
                <c:ptCount val="10"/>
                <c:pt idx="0">
                  <c:v>0.18414</c:v>
                </c:pt>
                <c:pt idx="1">
                  <c:v>0.34475800000000001</c:v>
                </c:pt>
                <c:pt idx="2">
                  <c:v>0.478495</c:v>
                </c:pt>
                <c:pt idx="3">
                  <c:v>0.60551100000000002</c:v>
                </c:pt>
                <c:pt idx="4">
                  <c:v>0.73991899999999999</c:v>
                </c:pt>
                <c:pt idx="5">
                  <c:v>0.84206999999999999</c:v>
                </c:pt>
                <c:pt idx="6">
                  <c:v>0.92473099999999997</c:v>
                </c:pt>
                <c:pt idx="7">
                  <c:v>0.96505399999999997</c:v>
                </c:pt>
                <c:pt idx="8">
                  <c:v>0.98924699999999999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E-49FB-A9D7-E55BCB25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'Model 1 - Random Forest'!$O$63</c:f>
              <c:strCache>
                <c:ptCount val="1"/>
                <c:pt idx="0">
                  <c:v>lift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3 -Logistic Regression'!$O$64:$O$73</c:f>
              <c:numCache>
                <c:formatCode>General</c:formatCode>
                <c:ptCount val="10"/>
                <c:pt idx="0">
                  <c:v>1.8413980000000001</c:v>
                </c:pt>
                <c:pt idx="1">
                  <c:v>1.7237899999999999</c:v>
                </c:pt>
                <c:pt idx="2">
                  <c:v>1.5949819999999999</c:v>
                </c:pt>
                <c:pt idx="3">
                  <c:v>1.5137769999999999</c:v>
                </c:pt>
                <c:pt idx="4">
                  <c:v>1.4798389999999999</c:v>
                </c:pt>
                <c:pt idx="5">
                  <c:v>1.4034500000000001</c:v>
                </c:pt>
                <c:pt idx="6">
                  <c:v>1.321045</c:v>
                </c:pt>
                <c:pt idx="7">
                  <c:v>1.2063170000000001</c:v>
                </c:pt>
                <c:pt idx="8">
                  <c:v>1.099164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8-4220-B620-C5A0D2590FE7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Forest'!$P$64:$P$73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8-4220-B620-C5A0D2590F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Forest'!$G$64:$G$73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1-4623-A15E-58EE20B6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4 - XGBoost'!$M$64:$M$73</c:f>
              <c:numCache>
                <c:formatCode>0%</c:formatCode>
                <c:ptCount val="10"/>
                <c:pt idx="0">
                  <c:v>0.14852199999999999</c:v>
                </c:pt>
                <c:pt idx="1">
                  <c:v>0.31384400000000001</c:v>
                </c:pt>
                <c:pt idx="2">
                  <c:v>0.475134</c:v>
                </c:pt>
                <c:pt idx="3">
                  <c:v>0.59879000000000004</c:v>
                </c:pt>
                <c:pt idx="4">
                  <c:v>0.71639799999999998</c:v>
                </c:pt>
                <c:pt idx="5">
                  <c:v>0.8125</c:v>
                </c:pt>
                <c:pt idx="6">
                  <c:v>0.89986600000000005</c:v>
                </c:pt>
                <c:pt idx="7">
                  <c:v>0.959677</c:v>
                </c:pt>
                <c:pt idx="8">
                  <c:v>0.98790299999999998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1-4623-A15E-58EE20B6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'Model 1 - Random Forest'!$O$63</c:f>
              <c:strCache>
                <c:ptCount val="1"/>
                <c:pt idx="0">
                  <c:v>lift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4 - XGBoost'!$O$64:$O$73</c:f>
              <c:numCache>
                <c:formatCode>General</c:formatCode>
                <c:ptCount val="10"/>
                <c:pt idx="0">
                  <c:v>1.485215</c:v>
                </c:pt>
                <c:pt idx="1">
                  <c:v>1.5692200000000001</c:v>
                </c:pt>
                <c:pt idx="2">
                  <c:v>1.5837810000000001</c:v>
                </c:pt>
                <c:pt idx="3">
                  <c:v>1.4969760000000001</c:v>
                </c:pt>
                <c:pt idx="4">
                  <c:v>1.432796</c:v>
                </c:pt>
                <c:pt idx="5">
                  <c:v>1.3541669999999999</c:v>
                </c:pt>
                <c:pt idx="6">
                  <c:v>1.2855220000000001</c:v>
                </c:pt>
                <c:pt idx="7">
                  <c:v>1.199597</c:v>
                </c:pt>
                <c:pt idx="8">
                  <c:v>1.0976699999999999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7-4432-AED4-0BDFF147ED36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Forest'!$P$64:$P$73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7-4432-AED4-0BDFF147ED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12</xdr:col>
      <xdr:colOff>336550</xdr:colOff>
      <xdr:row>26</xdr:row>
      <xdr:rowOff>53340</xdr:rowOff>
    </xdr:to>
    <xdr:sp macro="" textlink="">
      <xdr:nvSpPr>
        <xdr:cNvPr id="2" name="Rectangle 1"/>
        <xdr:cNvSpPr/>
      </xdr:nvSpPr>
      <xdr:spPr>
        <a:xfrm>
          <a:off x="5365750" y="1841500"/>
          <a:ext cx="3994150" cy="2999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 editAs="oneCell">
    <xdr:from>
      <xdr:col>7</xdr:col>
      <xdr:colOff>12700</xdr:colOff>
      <xdr:row>11</xdr:row>
      <xdr:rowOff>101600</xdr:rowOff>
    </xdr:from>
    <xdr:to>
      <xdr:col>12</xdr:col>
      <xdr:colOff>95411</xdr:colOff>
      <xdr:row>25</xdr:row>
      <xdr:rowOff>108083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8050" y="2127250"/>
          <a:ext cx="3130711" cy="2584583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10</xdr:row>
      <xdr:rowOff>0</xdr:rowOff>
    </xdr:from>
    <xdr:to>
      <xdr:col>12</xdr:col>
      <xdr:colOff>336550</xdr:colOff>
      <xdr:row>26</xdr:row>
      <xdr:rowOff>53340</xdr:rowOff>
    </xdr:to>
    <xdr:sp macro="" textlink="">
      <xdr:nvSpPr>
        <xdr:cNvPr id="4" name="Rectangle 3"/>
        <xdr:cNvSpPr/>
      </xdr:nvSpPr>
      <xdr:spPr>
        <a:xfrm>
          <a:off x="4972050" y="1841500"/>
          <a:ext cx="3994150" cy="2999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 editAs="oneCell">
    <xdr:from>
      <xdr:col>6</xdr:col>
      <xdr:colOff>349250</xdr:colOff>
      <xdr:row>11</xdr:row>
      <xdr:rowOff>165100</xdr:rowOff>
    </xdr:from>
    <xdr:to>
      <xdr:col>11</xdr:col>
      <xdr:colOff>451012</xdr:colOff>
      <xdr:row>25</xdr:row>
      <xdr:rowOff>89029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5800" y="2190750"/>
          <a:ext cx="3149762" cy="2502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19050</xdr:rowOff>
    </xdr:from>
    <xdr:to>
      <xdr:col>11</xdr:col>
      <xdr:colOff>374650</xdr:colOff>
      <xdr:row>14</xdr:row>
      <xdr:rowOff>177800</xdr:rowOff>
    </xdr:to>
    <xdr:sp macro="" textlink="">
      <xdr:nvSpPr>
        <xdr:cNvPr id="2" name="Rectangle 1"/>
        <xdr:cNvSpPr/>
      </xdr:nvSpPr>
      <xdr:spPr>
        <a:xfrm>
          <a:off x="4991100" y="19050"/>
          <a:ext cx="3403600" cy="273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 editAs="oneCell">
    <xdr:from>
      <xdr:col>6</xdr:col>
      <xdr:colOff>527050</xdr:colOff>
      <xdr:row>1</xdr:row>
      <xdr:rowOff>139700</xdr:rowOff>
    </xdr:from>
    <xdr:to>
      <xdr:col>8</xdr:col>
      <xdr:colOff>635140</xdr:colOff>
      <xdr:row>14</xdr:row>
      <xdr:rowOff>19167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9100" y="323850"/>
          <a:ext cx="2730640" cy="227341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74</xdr:row>
      <xdr:rowOff>0</xdr:rowOff>
    </xdr:from>
    <xdr:to>
      <xdr:col>5</xdr:col>
      <xdr:colOff>1107017</xdr:colOff>
      <xdr:row>88</xdr:row>
      <xdr:rowOff>82020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9</xdr:col>
      <xdr:colOff>1284816</xdr:colOff>
      <xdr:row>88</xdr:row>
      <xdr:rowOff>99484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11</xdr:col>
      <xdr:colOff>361950</xdr:colOff>
      <xdr:row>14</xdr:row>
      <xdr:rowOff>158750</xdr:rowOff>
    </xdr:to>
    <xdr:sp macro="" textlink="">
      <xdr:nvSpPr>
        <xdr:cNvPr id="2" name="Rectangle 1"/>
        <xdr:cNvSpPr/>
      </xdr:nvSpPr>
      <xdr:spPr>
        <a:xfrm>
          <a:off x="3663950" y="0"/>
          <a:ext cx="3403600" cy="273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 editAs="oneCell">
    <xdr:from>
      <xdr:col>6</xdr:col>
      <xdr:colOff>323850</xdr:colOff>
      <xdr:row>1</xdr:row>
      <xdr:rowOff>88900</xdr:rowOff>
    </xdr:from>
    <xdr:to>
      <xdr:col>8</xdr:col>
      <xdr:colOff>787539</xdr:colOff>
      <xdr:row>13</xdr:row>
      <xdr:rowOff>108065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0" y="273050"/>
          <a:ext cx="2711589" cy="222896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76</xdr:row>
      <xdr:rowOff>0</xdr:rowOff>
    </xdr:from>
    <xdr:to>
      <xdr:col>6</xdr:col>
      <xdr:colOff>306917</xdr:colOff>
      <xdr:row>90</xdr:row>
      <xdr:rowOff>82020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450850</xdr:colOff>
      <xdr:row>76</xdr:row>
      <xdr:rowOff>0</xdr:rowOff>
    </xdr:from>
    <xdr:to>
      <xdr:col>10</xdr:col>
      <xdr:colOff>1481666</xdr:colOff>
      <xdr:row>90</xdr:row>
      <xdr:rowOff>99484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11</xdr:col>
      <xdr:colOff>361950</xdr:colOff>
      <xdr:row>14</xdr:row>
      <xdr:rowOff>158750</xdr:rowOff>
    </xdr:to>
    <xdr:sp macro="" textlink="">
      <xdr:nvSpPr>
        <xdr:cNvPr id="2" name="Rectangle 1"/>
        <xdr:cNvSpPr/>
      </xdr:nvSpPr>
      <xdr:spPr>
        <a:xfrm>
          <a:off x="5486400" y="0"/>
          <a:ext cx="3403600" cy="273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 editAs="oneCell">
    <xdr:from>
      <xdr:col>6</xdr:col>
      <xdr:colOff>330200</xdr:colOff>
      <xdr:row>2</xdr:row>
      <xdr:rowOff>38100</xdr:rowOff>
    </xdr:from>
    <xdr:to>
      <xdr:col>8</xdr:col>
      <xdr:colOff>654182</xdr:colOff>
      <xdr:row>13</xdr:row>
      <xdr:rowOff>101707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406400"/>
          <a:ext cx="2571882" cy="208925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74</xdr:row>
      <xdr:rowOff>19050</xdr:rowOff>
    </xdr:from>
    <xdr:to>
      <xdr:col>6</xdr:col>
      <xdr:colOff>554567</xdr:colOff>
      <xdr:row>88</xdr:row>
      <xdr:rowOff>101070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698500</xdr:colOff>
      <xdr:row>74</xdr:row>
      <xdr:rowOff>19050</xdr:rowOff>
    </xdr:from>
    <xdr:to>
      <xdr:col>11</xdr:col>
      <xdr:colOff>814916</xdr:colOff>
      <xdr:row>88</xdr:row>
      <xdr:rowOff>118534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11</xdr:col>
      <xdr:colOff>361950</xdr:colOff>
      <xdr:row>14</xdr:row>
      <xdr:rowOff>158750</xdr:rowOff>
    </xdr:to>
    <xdr:sp macro="" textlink="">
      <xdr:nvSpPr>
        <xdr:cNvPr id="2" name="Rectangle 1"/>
        <xdr:cNvSpPr/>
      </xdr:nvSpPr>
      <xdr:spPr>
        <a:xfrm>
          <a:off x="5486400" y="0"/>
          <a:ext cx="3403600" cy="273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 editAs="oneCell">
    <xdr:from>
      <xdr:col>6</xdr:col>
      <xdr:colOff>336550</xdr:colOff>
      <xdr:row>1</xdr:row>
      <xdr:rowOff>107950</xdr:rowOff>
    </xdr:from>
    <xdr:to>
      <xdr:col>8</xdr:col>
      <xdr:colOff>1409845</xdr:colOff>
      <xdr:row>13</xdr:row>
      <xdr:rowOff>177917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6600" y="292100"/>
          <a:ext cx="2813195" cy="2279767"/>
        </a:xfrm>
        <a:prstGeom prst="rect">
          <a:avLst/>
        </a:prstGeom>
      </xdr:spPr>
    </xdr:pic>
    <xdr:clientData/>
  </xdr:twoCellAnchor>
  <xdr:twoCellAnchor>
    <xdr:from>
      <xdr:col>1</xdr:col>
      <xdr:colOff>444500</xdr:colOff>
      <xdr:row>73</xdr:row>
      <xdr:rowOff>152400</xdr:rowOff>
    </xdr:from>
    <xdr:to>
      <xdr:col>7</xdr:col>
      <xdr:colOff>389467</xdr:colOff>
      <xdr:row>88</xdr:row>
      <xdr:rowOff>50270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431800</xdr:colOff>
      <xdr:row>73</xdr:row>
      <xdr:rowOff>152400</xdr:rowOff>
    </xdr:from>
    <xdr:to>
      <xdr:col>17</xdr:col>
      <xdr:colOff>345016</xdr:colOff>
      <xdr:row>88</xdr:row>
      <xdr:rowOff>67734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M37852X\AppData\Local\Microsoft\Windows\INetCache\Content.Outlook\RF3FV19N\gain_lift_NPTB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in_lift_validation_SA_pref"/>
      <sheetName val="gain_lift_validation_SA_mass"/>
      <sheetName val="gain_lift_validation_PVI"/>
      <sheetName val="gain_lift_validation_CC"/>
      <sheetName val="gain_lift_validation_Gomo_mass"/>
      <sheetName val="gain_lift_validation_Gomo_pref"/>
      <sheetName val="gain_lift_validation_ISA_mass"/>
      <sheetName val="gain_lift_validation_ISA_p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>
            <v>0</v>
          </cell>
          <cell r="K2">
            <v>0</v>
          </cell>
        </row>
        <row r="3">
          <cell r="A3">
            <v>10</v>
          </cell>
          <cell r="B3">
            <v>0.1</v>
          </cell>
          <cell r="K3">
            <v>0.28251121076233182</v>
          </cell>
          <cell r="M3">
            <v>2.8251121076233181</v>
          </cell>
          <cell r="O3">
            <v>1</v>
          </cell>
        </row>
        <row r="4">
          <cell r="A4">
            <v>9</v>
          </cell>
          <cell r="B4">
            <v>0.2</v>
          </cell>
          <cell r="K4">
            <v>0.50815328169588259</v>
          </cell>
          <cell r="M4">
            <v>2.5407664084794126</v>
          </cell>
          <cell r="O4">
            <v>1</v>
          </cell>
        </row>
        <row r="5">
          <cell r="A5">
            <v>8</v>
          </cell>
          <cell r="B5">
            <v>0.3</v>
          </cell>
          <cell r="K5">
            <v>0.67957602935181405</v>
          </cell>
          <cell r="M5">
            <v>2.2652534311727135</v>
          </cell>
          <cell r="O5">
            <v>1</v>
          </cell>
        </row>
        <row r="6">
          <cell r="A6">
            <v>7</v>
          </cell>
          <cell r="B6">
            <v>0.4</v>
          </cell>
          <cell r="K6">
            <v>0.8059518956379943</v>
          </cell>
          <cell r="M6">
            <v>2.0148797390949857</v>
          </cell>
          <cell r="O6">
            <v>1</v>
          </cell>
        </row>
        <row r="7">
          <cell r="A7">
            <v>6</v>
          </cell>
          <cell r="B7">
            <v>0.5</v>
          </cell>
          <cell r="K7">
            <v>0.89726865063187933</v>
          </cell>
          <cell r="M7">
            <v>1.7945373012637587</v>
          </cell>
          <cell r="O7">
            <v>1</v>
          </cell>
        </row>
        <row r="8">
          <cell r="A8">
            <v>5</v>
          </cell>
          <cell r="B8">
            <v>0.6</v>
          </cell>
          <cell r="K8">
            <v>0.95923359152058707</v>
          </cell>
          <cell r="M8">
            <v>1.5987226525343119</v>
          </cell>
          <cell r="O8">
            <v>1</v>
          </cell>
        </row>
        <row r="9">
          <cell r="A9">
            <v>4</v>
          </cell>
          <cell r="B9">
            <v>0.7</v>
          </cell>
          <cell r="K9">
            <v>0.99225438238891162</v>
          </cell>
          <cell r="M9">
            <v>1.4175062605555881</v>
          </cell>
          <cell r="O9">
            <v>1</v>
          </cell>
        </row>
        <row r="10">
          <cell r="A10">
            <v>3</v>
          </cell>
          <cell r="B10">
            <v>0.8</v>
          </cell>
          <cell r="K10">
            <v>0.99959233591520591</v>
          </cell>
          <cell r="M10">
            <v>1.2494904198940073</v>
          </cell>
          <cell r="O10">
            <v>1</v>
          </cell>
        </row>
        <row r="11">
          <cell r="A11">
            <v>2</v>
          </cell>
          <cell r="B11">
            <v>0.9</v>
          </cell>
          <cell r="K11">
            <v>1</v>
          </cell>
          <cell r="M11">
            <v>1.1111111111111112</v>
          </cell>
          <cell r="O11">
            <v>1</v>
          </cell>
        </row>
        <row r="12">
          <cell r="A12">
            <v>1</v>
          </cell>
          <cell r="B12">
            <v>1</v>
          </cell>
          <cell r="K12">
            <v>1</v>
          </cell>
          <cell r="M12">
            <v>1</v>
          </cell>
          <cell r="O12">
            <v>1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9" workbookViewId="0">
      <selection activeCell="D31" sqref="D31"/>
    </sheetView>
  </sheetViews>
  <sheetFormatPr defaultRowHeight="14.5" x14ac:dyDescent="0.35"/>
  <cols>
    <col min="1" max="1" width="17.9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7.3632812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f>SUM(B17:C17)</f>
        <v>9404</v>
      </c>
    </row>
    <row r="4" spans="1:5" x14ac:dyDescent="0.35">
      <c r="A4">
        <v>1</v>
      </c>
      <c r="B4" t="s">
        <v>14</v>
      </c>
      <c r="C4">
        <f>SUM(B18:C18)</f>
        <v>7527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0.84945764000000001</v>
      </c>
      <c r="C9">
        <v>0.61622714000000001</v>
      </c>
      <c r="D9">
        <v>0.71428570999999996</v>
      </c>
      <c r="E9">
        <v>9404</v>
      </c>
    </row>
    <row r="10" spans="1:5" x14ac:dyDescent="0.35">
      <c r="A10">
        <v>1</v>
      </c>
      <c r="B10">
        <v>0.64299139000000005</v>
      </c>
      <c r="C10">
        <v>0.86355786000000001</v>
      </c>
      <c r="D10">
        <v>0.73712860000000002</v>
      </c>
      <c r="E10" s="1">
        <v>7527</v>
      </c>
    </row>
    <row r="11" spans="1:5" x14ac:dyDescent="0.35">
      <c r="A11" t="s">
        <v>0</v>
      </c>
      <c r="C11">
        <f>(C18+B17)/SUM(B17:C18)</f>
        <v>0.7261827417163782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5795</v>
      </c>
      <c r="C17">
        <v>3609</v>
      </c>
    </row>
    <row r="18" spans="1:5" x14ac:dyDescent="0.35">
      <c r="A18" t="s">
        <v>16</v>
      </c>
      <c r="B18">
        <v>1027</v>
      </c>
      <c r="C18">
        <v>6500</v>
      </c>
    </row>
    <row r="20" spans="1:5" x14ac:dyDescent="0.35">
      <c r="A20" t="s">
        <v>11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f>E28</f>
        <v>1859</v>
      </c>
    </row>
    <row r="23" spans="1:5" x14ac:dyDescent="0.35">
      <c r="A23">
        <v>1</v>
      </c>
      <c r="B23" t="s">
        <v>14</v>
      </c>
      <c r="C23">
        <f>E29</f>
        <v>1488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0.83238312000000003</v>
      </c>
      <c r="C28">
        <v>0.39268424000000002</v>
      </c>
      <c r="D28">
        <v>0.53362573000000002</v>
      </c>
      <c r="E28">
        <v>1859</v>
      </c>
    </row>
    <row r="29" spans="1:5" x14ac:dyDescent="0.35">
      <c r="A29">
        <v>1</v>
      </c>
      <c r="B29">
        <v>0.54291498000000005</v>
      </c>
      <c r="C29">
        <v>0.90120968000000001</v>
      </c>
      <c r="D29">
        <v>0.67761495999999999</v>
      </c>
      <c r="E29">
        <v>1488</v>
      </c>
    </row>
    <row r="30" spans="1:5" x14ac:dyDescent="0.35">
      <c r="A30" t="s">
        <v>0</v>
      </c>
      <c r="C30">
        <f>(C37+B36)/SUM(B36:C37)</f>
        <v>0.6187630714072303</v>
      </c>
    </row>
    <row r="34" spans="1:3" x14ac:dyDescent="0.35">
      <c r="A34" t="s">
        <v>10</v>
      </c>
    </row>
    <row r="35" spans="1:3" x14ac:dyDescent="0.35">
      <c r="A35">
        <f>SUM(B36:C37)</f>
        <v>3347</v>
      </c>
      <c r="B35" t="s">
        <v>18</v>
      </c>
      <c r="C35" t="s">
        <v>17</v>
      </c>
    </row>
    <row r="36" spans="1:3" x14ac:dyDescent="0.35">
      <c r="A36" t="s">
        <v>15</v>
      </c>
      <c r="B36">
        <v>730</v>
      </c>
      <c r="C36">
        <v>1129</v>
      </c>
    </row>
    <row r="37" spans="1:3" x14ac:dyDescent="0.35">
      <c r="A37" t="s">
        <v>16</v>
      </c>
      <c r="B37">
        <v>147</v>
      </c>
      <c r="C37">
        <v>1341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A41" workbookViewId="0">
      <selection activeCell="D45" sqref="D45"/>
    </sheetView>
  </sheetViews>
  <sheetFormatPr defaultRowHeight="14.5" x14ac:dyDescent="0.35"/>
  <cols>
    <col min="1" max="1" width="17.9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8.1796875" bestFit="1" customWidth="1"/>
    <col min="6" max="6" width="17" customWidth="1"/>
    <col min="7" max="7" width="16.90625" customWidth="1"/>
    <col min="8" max="8" width="20.6328125" customWidth="1"/>
    <col min="9" max="9" width="29.54296875" customWidth="1"/>
    <col min="10" max="10" width="23.7265625" customWidth="1"/>
    <col min="16" max="16" width="8.7265625" style="5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v>7249</v>
      </c>
    </row>
    <row r="4" spans="1:5" x14ac:dyDescent="0.35">
      <c r="A4">
        <v>1</v>
      </c>
      <c r="B4" t="s">
        <v>14</v>
      </c>
      <c r="C4">
        <v>6434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 s="1">
        <v>0.90491299999999997</v>
      </c>
      <c r="C9" s="1">
        <v>0.78098800000000002</v>
      </c>
      <c r="D9">
        <v>0.83839600000000003</v>
      </c>
      <c r="E9">
        <f>C3</f>
        <v>7249</v>
      </c>
    </row>
    <row r="10" spans="1:5" x14ac:dyDescent="0.35">
      <c r="A10">
        <v>1</v>
      </c>
      <c r="B10">
        <v>0.809006</v>
      </c>
      <c r="C10">
        <v>0.91872699999999996</v>
      </c>
      <c r="D10">
        <v>0.86038199999999998</v>
      </c>
      <c r="E10" s="1">
        <f>C4</f>
        <v>6434</v>
      </c>
    </row>
    <row r="11" spans="1:5" x14ac:dyDescent="0.35">
      <c r="A11" t="s">
        <v>0</v>
      </c>
      <c r="B11" s="2">
        <v>0.93407878389242105</v>
      </c>
    </row>
    <row r="12" spans="1:5" x14ac:dyDescent="0.35">
      <c r="A12" t="s">
        <v>19</v>
      </c>
      <c r="B12" s="11">
        <v>0.99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7109</v>
      </c>
      <c r="C17">
        <v>140</v>
      </c>
    </row>
    <row r="18" spans="1:5" x14ac:dyDescent="0.35">
      <c r="A18" t="s">
        <v>16</v>
      </c>
      <c r="B18">
        <v>762</v>
      </c>
      <c r="C18">
        <v>5672</v>
      </c>
    </row>
    <row r="20" spans="1:5" x14ac:dyDescent="0.35">
      <c r="A20" t="s">
        <v>12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v>1859</v>
      </c>
    </row>
    <row r="23" spans="1:5" x14ac:dyDescent="0.35">
      <c r="A23">
        <v>1</v>
      </c>
      <c r="B23" t="s">
        <v>14</v>
      </c>
      <c r="C23">
        <v>1562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0.73942699999999995</v>
      </c>
      <c r="C28">
        <v>0.874664</v>
      </c>
      <c r="D28">
        <v>0.80137999999999998</v>
      </c>
      <c r="E28">
        <f>C22</f>
        <v>1859</v>
      </c>
    </row>
    <row r="29" spans="1:5" x14ac:dyDescent="0.35">
      <c r="A29">
        <v>1</v>
      </c>
      <c r="B29">
        <v>0.80932899999999997</v>
      </c>
      <c r="C29">
        <v>0.63316300000000003</v>
      </c>
      <c r="D29">
        <v>0.71048900000000004</v>
      </c>
      <c r="E29">
        <f>C23</f>
        <v>1562</v>
      </c>
    </row>
    <row r="30" spans="1:5" x14ac:dyDescent="0.35">
      <c r="A30" t="s">
        <v>0</v>
      </c>
      <c r="B30" s="2">
        <v>0.76439637532885096</v>
      </c>
    </row>
    <row r="31" spans="1:5" x14ac:dyDescent="0.35">
      <c r="A31" t="s">
        <v>19</v>
      </c>
      <c r="B31" s="3">
        <v>0.86</v>
      </c>
    </row>
    <row r="34" spans="1:5" x14ac:dyDescent="0.35">
      <c r="A34" t="s">
        <v>10</v>
      </c>
    </row>
    <row r="35" spans="1:5" x14ac:dyDescent="0.35">
      <c r="B35" t="s">
        <v>18</v>
      </c>
      <c r="C35" t="s">
        <v>17</v>
      </c>
    </row>
    <row r="36" spans="1:5" x14ac:dyDescent="0.35">
      <c r="A36" t="s">
        <v>15</v>
      </c>
      <c r="B36">
        <v>1626</v>
      </c>
      <c r="C36">
        <v>233</v>
      </c>
    </row>
    <row r="37" spans="1:5" x14ac:dyDescent="0.35">
      <c r="A37" t="s">
        <v>16</v>
      </c>
      <c r="B37">
        <v>573</v>
      </c>
      <c r="C37">
        <v>989</v>
      </c>
    </row>
    <row r="41" spans="1:5" x14ac:dyDescent="0.35">
      <c r="A41" t="s">
        <v>11</v>
      </c>
    </row>
    <row r="42" spans="1:5" x14ac:dyDescent="0.35">
      <c r="A42" t="s">
        <v>2</v>
      </c>
      <c r="B42" t="s">
        <v>3</v>
      </c>
      <c r="C42" t="s">
        <v>4</v>
      </c>
    </row>
    <row r="43" spans="1:5" x14ac:dyDescent="0.35">
      <c r="A43">
        <v>0</v>
      </c>
      <c r="B43" t="s">
        <v>13</v>
      </c>
      <c r="C43">
        <v>2242</v>
      </c>
    </row>
    <row r="44" spans="1:5" x14ac:dyDescent="0.35">
      <c r="A44">
        <v>1</v>
      </c>
      <c r="B44" t="s">
        <v>14</v>
      </c>
      <c r="C44">
        <v>2034</v>
      </c>
    </row>
    <row r="47" spans="1:5" x14ac:dyDescent="0.35">
      <c r="A47" t="s">
        <v>5</v>
      </c>
    </row>
    <row r="48" spans="1:5" x14ac:dyDescent="0.35">
      <c r="B48" t="s">
        <v>6</v>
      </c>
      <c r="C48" t="s">
        <v>7</v>
      </c>
      <c r="D48" t="s">
        <v>8</v>
      </c>
      <c r="E48" t="s">
        <v>9</v>
      </c>
    </row>
    <row r="49" spans="1:16" x14ac:dyDescent="0.35">
      <c r="A49">
        <v>0</v>
      </c>
      <c r="B49">
        <v>0.78176999999999996</v>
      </c>
      <c r="C49">
        <v>0.79571800000000004</v>
      </c>
      <c r="D49">
        <v>0.78868300000000002</v>
      </c>
      <c r="E49">
        <f>C43</f>
        <v>2242</v>
      </c>
    </row>
    <row r="50" spans="1:16" x14ac:dyDescent="0.35">
      <c r="A50">
        <v>1</v>
      </c>
      <c r="B50">
        <v>0.77031099999999997</v>
      </c>
      <c r="C50">
        <v>0.755162</v>
      </c>
      <c r="D50">
        <v>0.76266100000000003</v>
      </c>
      <c r="E50">
        <f>C44</f>
        <v>2034</v>
      </c>
    </row>
    <row r="51" spans="1:16" x14ac:dyDescent="0.35">
      <c r="A51" t="s">
        <v>0</v>
      </c>
      <c r="B51" s="2">
        <v>0.77642656688493905</v>
      </c>
    </row>
    <row r="52" spans="1:16" x14ac:dyDescent="0.35">
      <c r="A52" t="s">
        <v>19</v>
      </c>
      <c r="B52" s="3">
        <v>0.86</v>
      </c>
    </row>
    <row r="55" spans="1:16" x14ac:dyDescent="0.35">
      <c r="A55" t="s">
        <v>10</v>
      </c>
    </row>
    <row r="56" spans="1:16" x14ac:dyDescent="0.35">
      <c r="A56">
        <f>SUM(B57:C58)</f>
        <v>4276</v>
      </c>
      <c r="B56" t="s">
        <v>18</v>
      </c>
      <c r="C56" t="s">
        <v>17</v>
      </c>
    </row>
    <row r="57" spans="1:16" x14ac:dyDescent="0.35">
      <c r="A57" t="s">
        <v>15</v>
      </c>
      <c r="B57">
        <v>1784</v>
      </c>
      <c r="C57">
        <v>458</v>
      </c>
    </row>
    <row r="58" spans="1:16" x14ac:dyDescent="0.35">
      <c r="A58" t="s">
        <v>16</v>
      </c>
      <c r="B58">
        <v>498</v>
      </c>
      <c r="C58">
        <v>1536</v>
      </c>
    </row>
    <row r="60" spans="1:16" x14ac:dyDescent="0.35">
      <c r="A60" t="s">
        <v>39</v>
      </c>
    </row>
    <row r="63" spans="1:16" ht="43.5" x14ac:dyDescent="0.35">
      <c r="A63" s="6" t="s">
        <v>21</v>
      </c>
      <c r="B63" s="6" t="s">
        <v>22</v>
      </c>
      <c r="C63" s="6" t="s">
        <v>23</v>
      </c>
      <c r="D63" s="6" t="s">
        <v>24</v>
      </c>
      <c r="E63" s="6" t="s">
        <v>25</v>
      </c>
      <c r="F63" s="6" t="s">
        <v>26</v>
      </c>
      <c r="G63" s="6" t="s">
        <v>27</v>
      </c>
      <c r="H63" s="6" t="s">
        <v>28</v>
      </c>
      <c r="I63" s="6" t="s">
        <v>29</v>
      </c>
      <c r="J63" s="6" t="s">
        <v>30</v>
      </c>
      <c r="K63" s="6" t="s">
        <v>31</v>
      </c>
      <c r="L63" s="6" t="s">
        <v>32</v>
      </c>
      <c r="M63" s="6" t="s">
        <v>33</v>
      </c>
      <c r="N63" s="6" t="s">
        <v>34</v>
      </c>
      <c r="O63" s="6" t="s">
        <v>35</v>
      </c>
      <c r="P63" s="7" t="s">
        <v>36</v>
      </c>
    </row>
    <row r="64" spans="1:16" x14ac:dyDescent="0.35">
      <c r="A64" s="6">
        <v>1</v>
      </c>
      <c r="B64" s="8">
        <v>337</v>
      </c>
      <c r="C64" s="8">
        <v>0.87293399999999999</v>
      </c>
      <c r="D64" s="8">
        <v>0.92957900000000004</v>
      </c>
      <c r="E64" s="8">
        <v>296</v>
      </c>
      <c r="F64" s="8">
        <v>41</v>
      </c>
      <c r="G64" s="9">
        <v>0.1</v>
      </c>
      <c r="H64" s="9">
        <v>0.87833799999999995</v>
      </c>
      <c r="I64" s="9">
        <v>0.12166200000000001</v>
      </c>
      <c r="J64" s="9">
        <v>0.19892499999999999</v>
      </c>
      <c r="K64" s="9">
        <v>2.1819999999999999E-2</v>
      </c>
      <c r="L64" s="9">
        <v>2.1819999999999999E-2</v>
      </c>
      <c r="M64" s="9">
        <v>0.19892499999999999</v>
      </c>
      <c r="N64" s="9">
        <v>0.17710500000000001</v>
      </c>
      <c r="O64" s="8">
        <v>1.989247</v>
      </c>
      <c r="P64" s="10">
        <v>1</v>
      </c>
    </row>
    <row r="65" spans="1:16" x14ac:dyDescent="0.35">
      <c r="A65" s="6">
        <v>2</v>
      </c>
      <c r="B65" s="8">
        <v>337</v>
      </c>
      <c r="C65" s="8">
        <v>0.82577699999999998</v>
      </c>
      <c r="D65" s="8">
        <v>0.87256400000000001</v>
      </c>
      <c r="E65" s="8">
        <v>263</v>
      </c>
      <c r="F65" s="8">
        <v>74</v>
      </c>
      <c r="G65" s="9">
        <v>0.2</v>
      </c>
      <c r="H65" s="9">
        <v>0.78041499999999997</v>
      </c>
      <c r="I65" s="9">
        <v>0.219585</v>
      </c>
      <c r="J65" s="9">
        <v>0.17674699999999999</v>
      </c>
      <c r="K65" s="9">
        <v>3.9383000000000001E-2</v>
      </c>
      <c r="L65" s="9">
        <v>6.1203E-2</v>
      </c>
      <c r="M65" s="9">
        <v>0.37567200000000001</v>
      </c>
      <c r="N65" s="9">
        <v>0.314469</v>
      </c>
      <c r="O65" s="8">
        <v>1.87836</v>
      </c>
      <c r="P65" s="10">
        <v>1</v>
      </c>
    </row>
    <row r="66" spans="1:16" x14ac:dyDescent="0.35">
      <c r="A66" s="6">
        <v>3</v>
      </c>
      <c r="B66" s="8">
        <v>336</v>
      </c>
      <c r="C66" s="8">
        <v>0.77437699999999998</v>
      </c>
      <c r="D66" s="8">
        <v>0.82567699999999999</v>
      </c>
      <c r="E66" s="8">
        <v>237</v>
      </c>
      <c r="F66" s="8">
        <v>99</v>
      </c>
      <c r="G66" s="9">
        <v>0.3</v>
      </c>
      <c r="H66" s="9">
        <v>0.70535700000000001</v>
      </c>
      <c r="I66" s="9">
        <v>0.29464299999999999</v>
      </c>
      <c r="J66" s="9">
        <v>0.159274</v>
      </c>
      <c r="K66" s="9">
        <v>5.2687999999999999E-2</v>
      </c>
      <c r="L66" s="9">
        <v>0.11389000000000001</v>
      </c>
      <c r="M66" s="9">
        <v>0.53494600000000003</v>
      </c>
      <c r="N66" s="9">
        <v>0.42105599999999999</v>
      </c>
      <c r="O66" s="8">
        <v>1.7831539999999999</v>
      </c>
      <c r="P66" s="10">
        <v>1</v>
      </c>
    </row>
    <row r="67" spans="1:16" x14ac:dyDescent="0.35">
      <c r="A67" s="6">
        <v>4</v>
      </c>
      <c r="B67" s="8">
        <v>337</v>
      </c>
      <c r="C67" s="8">
        <v>0.69961399999999996</v>
      </c>
      <c r="D67" s="8">
        <v>0.77410599999999996</v>
      </c>
      <c r="E67" s="8">
        <v>192</v>
      </c>
      <c r="F67" s="8">
        <v>145</v>
      </c>
      <c r="G67" s="9">
        <v>0.4</v>
      </c>
      <c r="H67" s="9">
        <v>0.56973300000000004</v>
      </c>
      <c r="I67" s="9">
        <v>0.43026700000000001</v>
      </c>
      <c r="J67" s="9">
        <v>0.12903200000000001</v>
      </c>
      <c r="K67" s="9">
        <v>7.7169000000000001E-2</v>
      </c>
      <c r="L67" s="9">
        <v>0.19105900000000001</v>
      </c>
      <c r="M67" s="9">
        <v>0.66397799999999996</v>
      </c>
      <c r="N67" s="9">
        <v>0.47291899999999998</v>
      </c>
      <c r="O67" s="8">
        <v>1.6599459999999999</v>
      </c>
      <c r="P67" s="10">
        <v>1</v>
      </c>
    </row>
    <row r="68" spans="1:16" x14ac:dyDescent="0.35">
      <c r="A68" s="6">
        <v>5</v>
      </c>
      <c r="B68" s="8">
        <v>337</v>
      </c>
      <c r="C68" s="8">
        <v>0.61023400000000005</v>
      </c>
      <c r="D68" s="8">
        <v>0.69961399999999996</v>
      </c>
      <c r="E68" s="8">
        <v>173</v>
      </c>
      <c r="F68" s="8">
        <v>164</v>
      </c>
      <c r="G68" s="9">
        <v>0.5</v>
      </c>
      <c r="H68" s="9">
        <v>0.51335299999999995</v>
      </c>
      <c r="I68" s="9">
        <v>0.486647</v>
      </c>
      <c r="J68" s="9">
        <v>0.11626300000000001</v>
      </c>
      <c r="K68" s="9">
        <v>8.7279999999999996E-2</v>
      </c>
      <c r="L68" s="9">
        <v>0.27833999999999998</v>
      </c>
      <c r="M68" s="9">
        <v>0.78024199999999999</v>
      </c>
      <c r="N68" s="9">
        <v>0.50190199999999996</v>
      </c>
      <c r="O68" s="8">
        <v>1.560484</v>
      </c>
      <c r="P68" s="10">
        <v>1</v>
      </c>
    </row>
    <row r="69" spans="1:16" x14ac:dyDescent="0.35">
      <c r="A69" s="6">
        <v>6</v>
      </c>
      <c r="B69" s="8">
        <v>336</v>
      </c>
      <c r="C69" s="8">
        <v>0.49951200000000001</v>
      </c>
      <c r="D69" s="8">
        <v>0.60992500000000005</v>
      </c>
      <c r="E69" s="8">
        <v>134</v>
      </c>
      <c r="F69" s="8">
        <v>202</v>
      </c>
      <c r="G69" s="9">
        <v>0.6</v>
      </c>
      <c r="H69" s="9">
        <v>0.39881</v>
      </c>
      <c r="I69" s="9">
        <v>0.60119</v>
      </c>
      <c r="J69" s="9">
        <v>9.0053999999999995E-2</v>
      </c>
      <c r="K69" s="9">
        <v>0.107504</v>
      </c>
      <c r="L69" s="9">
        <v>0.38584400000000002</v>
      </c>
      <c r="M69" s="9">
        <v>0.87029599999999996</v>
      </c>
      <c r="N69" s="9">
        <v>0.48445199999999999</v>
      </c>
      <c r="O69" s="8">
        <v>1.450493</v>
      </c>
      <c r="P69" s="10">
        <v>1</v>
      </c>
    </row>
    <row r="70" spans="1:16" x14ac:dyDescent="0.35">
      <c r="A70" s="6">
        <v>7</v>
      </c>
      <c r="B70" s="8">
        <v>337</v>
      </c>
      <c r="C70" s="8">
        <v>0.38442700000000002</v>
      </c>
      <c r="D70" s="8">
        <v>0.499502</v>
      </c>
      <c r="E70" s="8">
        <v>96</v>
      </c>
      <c r="F70" s="8">
        <v>241</v>
      </c>
      <c r="G70" s="9">
        <v>0.7</v>
      </c>
      <c r="H70" s="9">
        <v>0.28486600000000001</v>
      </c>
      <c r="I70" s="9">
        <v>0.71513400000000005</v>
      </c>
      <c r="J70" s="9">
        <v>6.4516000000000004E-2</v>
      </c>
      <c r="K70" s="9">
        <v>0.12826000000000001</v>
      </c>
      <c r="L70" s="9">
        <v>0.51410299999999998</v>
      </c>
      <c r="M70" s="9">
        <v>0.93481199999999998</v>
      </c>
      <c r="N70" s="9">
        <v>0.420709</v>
      </c>
      <c r="O70" s="8">
        <v>1.335445</v>
      </c>
      <c r="P70" s="10">
        <v>1</v>
      </c>
    </row>
    <row r="71" spans="1:16" x14ac:dyDescent="0.35">
      <c r="A71" s="6">
        <v>8</v>
      </c>
      <c r="B71" s="8">
        <v>336</v>
      </c>
      <c r="C71" s="8">
        <v>0.27163199999999998</v>
      </c>
      <c r="D71" s="8">
        <v>0.38405499999999998</v>
      </c>
      <c r="E71" s="8">
        <v>66</v>
      </c>
      <c r="F71" s="8">
        <v>270</v>
      </c>
      <c r="G71" s="9">
        <v>0.8</v>
      </c>
      <c r="H71" s="9">
        <v>0.19642899999999999</v>
      </c>
      <c r="I71" s="9">
        <v>0.80357100000000004</v>
      </c>
      <c r="J71" s="9">
        <v>4.4354999999999999E-2</v>
      </c>
      <c r="K71" s="9">
        <v>0.14369299999999999</v>
      </c>
      <c r="L71" s="9">
        <v>0.65779699999999997</v>
      </c>
      <c r="M71" s="9">
        <v>0.97916700000000001</v>
      </c>
      <c r="N71" s="9">
        <v>0.32136999999999999</v>
      </c>
      <c r="O71" s="8">
        <v>1.2239580000000001</v>
      </c>
      <c r="P71" s="10">
        <v>1</v>
      </c>
    </row>
    <row r="72" spans="1:16" x14ac:dyDescent="0.35">
      <c r="A72" s="6">
        <v>9</v>
      </c>
      <c r="B72" s="8">
        <v>337</v>
      </c>
      <c r="C72" s="8">
        <v>0.15080499999999999</v>
      </c>
      <c r="D72" s="8">
        <v>0.27146100000000001</v>
      </c>
      <c r="E72" s="8">
        <v>18</v>
      </c>
      <c r="F72" s="8">
        <v>319</v>
      </c>
      <c r="G72" s="9">
        <v>0.9</v>
      </c>
      <c r="H72" s="9">
        <v>5.3412000000000001E-2</v>
      </c>
      <c r="I72" s="9">
        <v>0.94658799999999998</v>
      </c>
      <c r="J72" s="9">
        <v>1.2097E-2</v>
      </c>
      <c r="K72" s="9">
        <v>0.16977100000000001</v>
      </c>
      <c r="L72" s="9">
        <v>0.82756799999999997</v>
      </c>
      <c r="M72" s="9">
        <v>0.99126300000000001</v>
      </c>
      <c r="N72" s="9">
        <v>0.16369600000000001</v>
      </c>
      <c r="O72" s="8">
        <v>1.101404</v>
      </c>
      <c r="P72" s="10">
        <v>1</v>
      </c>
    </row>
    <row r="73" spans="1:16" x14ac:dyDescent="0.35">
      <c r="A73" s="6">
        <v>10</v>
      </c>
      <c r="B73" s="8">
        <v>337</v>
      </c>
      <c r="C73" s="8">
        <v>1.1639E-2</v>
      </c>
      <c r="D73" s="8">
        <v>0.149779</v>
      </c>
      <c r="E73" s="8">
        <v>13</v>
      </c>
      <c r="F73" s="8">
        <v>324</v>
      </c>
      <c r="G73" s="9">
        <v>1</v>
      </c>
      <c r="H73" s="9">
        <v>3.8575999999999999E-2</v>
      </c>
      <c r="I73" s="9">
        <v>0.96142399999999995</v>
      </c>
      <c r="J73" s="9">
        <v>8.737E-3</v>
      </c>
      <c r="K73" s="9">
        <v>0.172432</v>
      </c>
      <c r="L73" s="9">
        <v>1</v>
      </c>
      <c r="M73" s="9">
        <v>1</v>
      </c>
      <c r="N73" s="9">
        <v>0</v>
      </c>
      <c r="O73" s="8">
        <v>1</v>
      </c>
      <c r="P73" s="10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71" workbookViewId="0">
      <selection activeCell="L80" sqref="L80"/>
    </sheetView>
  </sheetViews>
  <sheetFormatPr defaultRowHeight="14.5" x14ac:dyDescent="0.35"/>
  <cols>
    <col min="1" max="1" width="18.8164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7.36328125" bestFit="1" customWidth="1"/>
    <col min="6" max="6" width="12.26953125" bestFit="1" customWidth="1"/>
    <col min="7" max="7" width="16" bestFit="1" customWidth="1"/>
    <col min="8" max="8" width="16.1796875" bestFit="1" customWidth="1"/>
    <col min="9" max="9" width="20.54296875" bestFit="1" customWidth="1"/>
    <col min="10" max="10" width="17.08984375" bestFit="1" customWidth="1"/>
    <col min="11" max="11" width="21.453125" bestFit="1" customWidth="1"/>
    <col min="12" max="12" width="19.26953125" bestFit="1" customWidth="1"/>
    <col min="13" max="13" width="20.179687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v>5849</v>
      </c>
    </row>
    <row r="4" spans="1:5" x14ac:dyDescent="0.35">
      <c r="A4">
        <v>1</v>
      </c>
      <c r="B4" t="s">
        <v>14</v>
      </c>
      <c r="C4">
        <v>5906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0.84421400000000002</v>
      </c>
      <c r="C9">
        <v>0.68097099999999999</v>
      </c>
      <c r="D9">
        <v>0.75385599999999997</v>
      </c>
      <c r="E9">
        <f>C3</f>
        <v>5849</v>
      </c>
    </row>
    <row r="10" spans="1:5" x14ac:dyDescent="0.35">
      <c r="A10">
        <v>1</v>
      </c>
      <c r="B10">
        <v>0.73482999999999998</v>
      </c>
      <c r="C10">
        <v>0.87555000000000005</v>
      </c>
      <c r="D10">
        <v>0.79904200000000003</v>
      </c>
      <c r="E10" s="1">
        <f>C4</f>
        <v>5906</v>
      </c>
    </row>
    <row r="11" spans="1:5" x14ac:dyDescent="0.35">
      <c r="A11" t="s">
        <v>0</v>
      </c>
      <c r="B11" s="2">
        <v>0.778732454274776</v>
      </c>
    </row>
    <row r="12" spans="1:5" x14ac:dyDescent="0.35">
      <c r="A12" t="s">
        <v>19</v>
      </c>
      <c r="B12" s="3">
        <v>0.86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3983</v>
      </c>
      <c r="C17">
        <v>1866</v>
      </c>
    </row>
    <row r="18" spans="1:5" x14ac:dyDescent="0.35">
      <c r="A18" t="s">
        <v>16</v>
      </c>
      <c r="B18">
        <v>735</v>
      </c>
      <c r="C18">
        <v>1171</v>
      </c>
    </row>
    <row r="20" spans="1:5" x14ac:dyDescent="0.35">
      <c r="A20" t="s">
        <v>12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v>2731</v>
      </c>
    </row>
    <row r="23" spans="1:5" x14ac:dyDescent="0.35">
      <c r="A23">
        <v>1</v>
      </c>
      <c r="B23" t="s">
        <v>14</v>
      </c>
      <c r="C23">
        <v>1621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0.85216199999999998</v>
      </c>
      <c r="C28">
        <v>0.707067</v>
      </c>
      <c r="D28">
        <v>0.772864</v>
      </c>
      <c r="E28">
        <f>C22</f>
        <v>2731</v>
      </c>
    </row>
    <row r="29" spans="1:5" x14ac:dyDescent="0.35">
      <c r="A29">
        <v>1</v>
      </c>
      <c r="B29">
        <v>0.61649100000000001</v>
      </c>
      <c r="C29">
        <v>0.79333699999999996</v>
      </c>
      <c r="D29">
        <v>0.69382200000000005</v>
      </c>
      <c r="E29">
        <f>C23</f>
        <v>1621</v>
      </c>
    </row>
    <row r="30" spans="1:5" x14ac:dyDescent="0.35">
      <c r="A30" t="s">
        <v>0</v>
      </c>
      <c r="B30" s="2">
        <v>0.73920036764705799</v>
      </c>
    </row>
    <row r="31" spans="1:5" x14ac:dyDescent="0.35">
      <c r="A31" t="s">
        <v>19</v>
      </c>
      <c r="B31" s="3">
        <v>0.82</v>
      </c>
    </row>
    <row r="34" spans="1:5" x14ac:dyDescent="0.35">
      <c r="A34" t="s">
        <v>10</v>
      </c>
    </row>
    <row r="35" spans="1:5" x14ac:dyDescent="0.35">
      <c r="B35" t="s">
        <v>18</v>
      </c>
      <c r="C35" t="s">
        <v>17</v>
      </c>
    </row>
    <row r="36" spans="1:5" x14ac:dyDescent="0.35">
      <c r="A36" t="s">
        <v>15</v>
      </c>
      <c r="B36">
        <v>1931</v>
      </c>
      <c r="C36">
        <v>800</v>
      </c>
    </row>
    <row r="37" spans="1:5" x14ac:dyDescent="0.35">
      <c r="A37" t="s">
        <v>16</v>
      </c>
      <c r="B37">
        <v>335</v>
      </c>
      <c r="C37">
        <v>1286</v>
      </c>
    </row>
    <row r="41" spans="1:5" x14ac:dyDescent="0.35">
      <c r="A41" t="s">
        <v>11</v>
      </c>
    </row>
    <row r="42" spans="1:5" x14ac:dyDescent="0.35">
      <c r="A42" t="s">
        <v>2</v>
      </c>
      <c r="B42" t="s">
        <v>3</v>
      </c>
      <c r="C42" t="s">
        <v>4</v>
      </c>
    </row>
    <row r="43" spans="1:5" x14ac:dyDescent="0.35">
      <c r="A43">
        <v>0</v>
      </c>
      <c r="B43" t="s">
        <v>13</v>
      </c>
      <c r="C43">
        <v>1879</v>
      </c>
    </row>
    <row r="44" spans="1:5" x14ac:dyDescent="0.35">
      <c r="A44">
        <v>1</v>
      </c>
      <c r="B44" t="s">
        <v>14</v>
      </c>
      <c r="C44">
        <v>1488</v>
      </c>
    </row>
    <row r="47" spans="1:5" x14ac:dyDescent="0.35">
      <c r="A47" t="s">
        <v>5</v>
      </c>
    </row>
    <row r="48" spans="1:5" x14ac:dyDescent="0.35">
      <c r="B48" t="s">
        <v>6</v>
      </c>
      <c r="C48" t="s">
        <v>7</v>
      </c>
      <c r="D48" t="s">
        <v>8</v>
      </c>
      <c r="E48" t="s">
        <v>9</v>
      </c>
    </row>
    <row r="49" spans="1:15" x14ac:dyDescent="0.35">
      <c r="A49">
        <v>0</v>
      </c>
      <c r="B49">
        <v>0.71300200000000002</v>
      </c>
      <c r="C49">
        <v>0.71793499999999999</v>
      </c>
      <c r="D49">
        <v>0.71545999999999998</v>
      </c>
      <c r="E49">
        <f>C43</f>
        <v>1879</v>
      </c>
    </row>
    <row r="50" spans="1:15" x14ac:dyDescent="0.35">
      <c r="A50">
        <v>1</v>
      </c>
      <c r="B50">
        <v>0.64067799999999997</v>
      </c>
      <c r="C50">
        <v>0.63508100000000001</v>
      </c>
      <c r="D50">
        <v>0.63786699999999996</v>
      </c>
      <c r="E50">
        <f>C44</f>
        <v>1488</v>
      </c>
    </row>
    <row r="51" spans="1:15" x14ac:dyDescent="0.35">
      <c r="A51" t="s">
        <v>0</v>
      </c>
      <c r="B51" s="2">
        <v>0.68131868131868101</v>
      </c>
    </row>
    <row r="52" spans="1:15" x14ac:dyDescent="0.35">
      <c r="A52" t="s">
        <v>19</v>
      </c>
      <c r="B52" s="3">
        <v>0.75</v>
      </c>
    </row>
    <row r="55" spans="1:15" x14ac:dyDescent="0.35">
      <c r="A55" t="s">
        <v>10</v>
      </c>
    </row>
    <row r="56" spans="1:15" x14ac:dyDescent="0.35">
      <c r="A56">
        <f>SUM(B57:C58)</f>
        <v>3367</v>
      </c>
      <c r="B56" t="s">
        <v>18</v>
      </c>
      <c r="C56" t="s">
        <v>17</v>
      </c>
    </row>
    <row r="57" spans="1:15" x14ac:dyDescent="0.35">
      <c r="A57" t="s">
        <v>15</v>
      </c>
      <c r="B57">
        <v>1349</v>
      </c>
      <c r="C57">
        <v>530</v>
      </c>
    </row>
    <row r="58" spans="1:15" x14ac:dyDescent="0.35">
      <c r="A58" t="s">
        <v>16</v>
      </c>
      <c r="B58">
        <v>543</v>
      </c>
      <c r="C58">
        <v>945</v>
      </c>
    </row>
    <row r="60" spans="1:15" x14ac:dyDescent="0.35">
      <c r="A60" t="s">
        <v>38</v>
      </c>
    </row>
    <row r="64" spans="1:15" x14ac:dyDescent="0.35">
      <c r="A64" t="s">
        <v>21</v>
      </c>
      <c r="B64" t="s">
        <v>22</v>
      </c>
      <c r="C64" t="s">
        <v>23</v>
      </c>
      <c r="D64" t="s">
        <v>24</v>
      </c>
      <c r="E64" t="s">
        <v>25</v>
      </c>
      <c r="F64" t="s">
        <v>26</v>
      </c>
      <c r="G64" t="s">
        <v>27</v>
      </c>
      <c r="H64" t="s">
        <v>28</v>
      </c>
      <c r="I64" t="s">
        <v>29</v>
      </c>
      <c r="J64" t="s">
        <v>30</v>
      </c>
      <c r="K64" t="s">
        <v>31</v>
      </c>
      <c r="L64" t="s">
        <v>32</v>
      </c>
      <c r="M64" t="s">
        <v>33</v>
      </c>
      <c r="N64" t="s">
        <v>34</v>
      </c>
      <c r="O64" t="s">
        <v>35</v>
      </c>
    </row>
    <row r="65" spans="1:15" x14ac:dyDescent="0.35">
      <c r="A65">
        <v>1</v>
      </c>
      <c r="B65">
        <v>337</v>
      </c>
      <c r="C65">
        <v>0.82438100000000003</v>
      </c>
      <c r="D65">
        <v>0.91670300000000005</v>
      </c>
      <c r="E65">
        <v>255</v>
      </c>
      <c r="F65">
        <v>82</v>
      </c>
      <c r="G65" s="3">
        <v>0.1</v>
      </c>
      <c r="H65" s="3">
        <v>0.75667700000000004</v>
      </c>
      <c r="I65" s="3">
        <v>0.24332300000000001</v>
      </c>
      <c r="J65" s="3">
        <v>0.171371</v>
      </c>
      <c r="K65" s="3">
        <v>4.3639999999999998E-2</v>
      </c>
      <c r="L65" s="3">
        <v>4.3639999999999998E-2</v>
      </c>
      <c r="M65" s="3">
        <v>0.171371</v>
      </c>
      <c r="N65" s="3">
        <v>0.1277307</v>
      </c>
      <c r="O65">
        <v>1.7137100000000001</v>
      </c>
    </row>
    <row r="66" spans="1:15" x14ac:dyDescent="0.35">
      <c r="A66">
        <v>2</v>
      </c>
      <c r="B66">
        <v>337</v>
      </c>
      <c r="C66">
        <v>0.80651600000000001</v>
      </c>
      <c r="D66">
        <v>0.82437800000000006</v>
      </c>
      <c r="E66">
        <v>236</v>
      </c>
      <c r="F66">
        <v>101</v>
      </c>
      <c r="G66" s="3">
        <v>0.2</v>
      </c>
      <c r="H66" s="3">
        <v>0.70029699999999995</v>
      </c>
      <c r="I66" s="3">
        <v>0.299703</v>
      </c>
      <c r="J66" s="3">
        <v>0.15860199999999999</v>
      </c>
      <c r="K66" s="3">
        <v>5.3752000000000001E-2</v>
      </c>
      <c r="L66" s="3">
        <v>9.7392000000000006E-2</v>
      </c>
      <c r="M66" s="3">
        <v>0.32997300000000002</v>
      </c>
      <c r="N66" s="3">
        <v>0.23258090000000001</v>
      </c>
      <c r="O66">
        <v>1.6498660000000001</v>
      </c>
    </row>
    <row r="67" spans="1:15" x14ac:dyDescent="0.35">
      <c r="A67">
        <v>3</v>
      </c>
      <c r="B67">
        <v>336</v>
      </c>
      <c r="C67">
        <v>0.77397899999999997</v>
      </c>
      <c r="D67">
        <v>0.80651099999999998</v>
      </c>
      <c r="E67">
        <v>208</v>
      </c>
      <c r="F67">
        <v>128</v>
      </c>
      <c r="G67" s="3">
        <v>0.3</v>
      </c>
      <c r="H67" s="3">
        <v>0.61904800000000004</v>
      </c>
      <c r="I67" s="3">
        <v>0.38095200000000001</v>
      </c>
      <c r="J67" s="3">
        <v>0.13978499999999999</v>
      </c>
      <c r="K67" s="3">
        <v>6.8121000000000001E-2</v>
      </c>
      <c r="L67" s="3">
        <v>0.16551399999999999</v>
      </c>
      <c r="M67" s="3">
        <v>0.46975800000000001</v>
      </c>
      <c r="N67" s="3">
        <v>0.30424449999999997</v>
      </c>
      <c r="O67">
        <v>1.56586</v>
      </c>
    </row>
    <row r="68" spans="1:15" x14ac:dyDescent="0.35">
      <c r="A68">
        <v>4</v>
      </c>
      <c r="B68">
        <v>337</v>
      </c>
      <c r="C68">
        <v>0.71126900000000004</v>
      </c>
      <c r="D68">
        <v>0.77381800000000001</v>
      </c>
      <c r="E68">
        <v>177</v>
      </c>
      <c r="F68">
        <v>160</v>
      </c>
      <c r="G68" s="3">
        <v>0.4</v>
      </c>
      <c r="H68" s="3">
        <v>0.525223</v>
      </c>
      <c r="I68" s="3">
        <v>0.474777</v>
      </c>
      <c r="J68" s="3">
        <v>0.118952</v>
      </c>
      <c r="K68" s="3">
        <v>8.5152000000000005E-2</v>
      </c>
      <c r="L68" s="3">
        <v>0.25066500000000003</v>
      </c>
      <c r="M68" s="3">
        <v>0.58870999999999996</v>
      </c>
      <c r="N68" s="3">
        <v>0.33804440000000002</v>
      </c>
      <c r="O68">
        <v>1.4717739999999999</v>
      </c>
    </row>
    <row r="69" spans="1:15" x14ac:dyDescent="0.35">
      <c r="A69">
        <v>5</v>
      </c>
      <c r="B69">
        <v>337</v>
      </c>
      <c r="C69">
        <v>0.58610300000000004</v>
      </c>
      <c r="D69">
        <v>0.71071499999999999</v>
      </c>
      <c r="E69">
        <v>153</v>
      </c>
      <c r="F69">
        <v>184</v>
      </c>
      <c r="G69" s="3">
        <v>0.5</v>
      </c>
      <c r="H69" s="3">
        <v>0.45400600000000002</v>
      </c>
      <c r="I69" s="3">
        <v>0.54599399999999998</v>
      </c>
      <c r="J69" s="3">
        <v>0.102823</v>
      </c>
      <c r="K69" s="3">
        <v>9.7923999999999997E-2</v>
      </c>
      <c r="L69" s="3">
        <v>0.34859000000000001</v>
      </c>
      <c r="M69" s="3">
        <v>0.69153200000000004</v>
      </c>
      <c r="N69" s="3">
        <v>0.34294259999999999</v>
      </c>
      <c r="O69">
        <v>1.383065</v>
      </c>
    </row>
    <row r="70" spans="1:15" x14ac:dyDescent="0.35">
      <c r="A70">
        <v>6</v>
      </c>
      <c r="B70">
        <v>336</v>
      </c>
      <c r="C70">
        <v>0.43081000000000003</v>
      </c>
      <c r="D70">
        <v>0.58610300000000004</v>
      </c>
      <c r="E70">
        <v>147</v>
      </c>
      <c r="F70">
        <v>189</v>
      </c>
      <c r="G70" s="3">
        <v>0.6</v>
      </c>
      <c r="H70" s="3">
        <v>0.4375</v>
      </c>
      <c r="I70" s="3">
        <v>0.5625</v>
      </c>
      <c r="J70" s="3">
        <v>9.8790000000000003E-2</v>
      </c>
      <c r="K70" s="3">
        <v>0.10058499999999999</v>
      </c>
      <c r="L70" s="3">
        <v>0.44917499999999999</v>
      </c>
      <c r="M70" s="3">
        <v>0.790323</v>
      </c>
      <c r="N70" s="3">
        <v>0.34114749999999999</v>
      </c>
      <c r="O70">
        <v>1.317204</v>
      </c>
    </row>
    <row r="71" spans="1:15" x14ac:dyDescent="0.35">
      <c r="A71">
        <v>7</v>
      </c>
      <c r="B71">
        <v>337</v>
      </c>
      <c r="C71">
        <v>0.292464</v>
      </c>
      <c r="D71">
        <v>0.42998700000000001</v>
      </c>
      <c r="E71">
        <v>157</v>
      </c>
      <c r="F71">
        <v>180</v>
      </c>
      <c r="G71" s="3">
        <v>0.7</v>
      </c>
      <c r="H71" s="3">
        <v>0.46587499999999998</v>
      </c>
      <c r="I71" s="3">
        <v>0.53412499999999996</v>
      </c>
      <c r="J71" s="3">
        <v>0.10551099999999999</v>
      </c>
      <c r="K71" s="3">
        <v>9.5796000000000006E-2</v>
      </c>
      <c r="L71" s="3">
        <v>0.54497099999999998</v>
      </c>
      <c r="M71" s="3">
        <v>0.89583299999999999</v>
      </c>
      <c r="N71" s="3">
        <v>0.35086260000000002</v>
      </c>
      <c r="O71">
        <v>1.2797620000000001</v>
      </c>
    </row>
    <row r="72" spans="1:15" x14ac:dyDescent="0.35">
      <c r="A72">
        <v>8</v>
      </c>
      <c r="B72">
        <v>336</v>
      </c>
      <c r="C72">
        <v>0.19045599999999999</v>
      </c>
      <c r="D72">
        <v>0.29215999999999998</v>
      </c>
      <c r="E72">
        <v>102</v>
      </c>
      <c r="F72">
        <v>234</v>
      </c>
      <c r="G72" s="3">
        <v>0.8</v>
      </c>
      <c r="H72" s="3">
        <v>0.30357099999999998</v>
      </c>
      <c r="I72" s="3">
        <v>0.69642899999999996</v>
      </c>
      <c r="J72" s="3">
        <v>6.8547999999999998E-2</v>
      </c>
      <c r="K72" s="3">
        <v>0.12453400000000001</v>
      </c>
      <c r="L72" s="3">
        <v>0.66950500000000002</v>
      </c>
      <c r="M72" s="3">
        <v>0.96438199999999996</v>
      </c>
      <c r="N72" s="3">
        <v>0.29487669999999999</v>
      </c>
      <c r="O72">
        <v>1.2054769999999999</v>
      </c>
    </row>
    <row r="73" spans="1:15" x14ac:dyDescent="0.35">
      <c r="A73">
        <v>9</v>
      </c>
      <c r="B73">
        <v>337</v>
      </c>
      <c r="C73">
        <v>0.12944700000000001</v>
      </c>
      <c r="D73">
        <v>0.19004399999999999</v>
      </c>
      <c r="E73">
        <v>34</v>
      </c>
      <c r="F73">
        <v>303</v>
      </c>
      <c r="G73" s="3">
        <v>0.9</v>
      </c>
      <c r="H73" s="3">
        <v>0.10088999999999999</v>
      </c>
      <c r="I73" s="3">
        <v>0.89910999999999996</v>
      </c>
      <c r="J73" s="3">
        <v>2.2849000000000001E-2</v>
      </c>
      <c r="K73" s="3">
        <v>0.16125600000000001</v>
      </c>
      <c r="L73" s="3">
        <v>0.83076099999999997</v>
      </c>
      <c r="M73" s="3">
        <v>0.98723099999999997</v>
      </c>
      <c r="N73" s="3">
        <v>0.1564701</v>
      </c>
      <c r="O73">
        <v>1.096924</v>
      </c>
    </row>
    <row r="74" spans="1:15" x14ac:dyDescent="0.35">
      <c r="A74">
        <v>10</v>
      </c>
      <c r="B74">
        <v>337</v>
      </c>
      <c r="C74">
        <v>8.0850000000000002E-3</v>
      </c>
      <c r="D74">
        <v>0.12933900000000001</v>
      </c>
      <c r="E74">
        <v>19</v>
      </c>
      <c r="F74">
        <v>318</v>
      </c>
      <c r="G74" s="3">
        <v>1</v>
      </c>
      <c r="H74" s="3">
        <v>5.638E-2</v>
      </c>
      <c r="I74" s="3">
        <v>0.94362000000000001</v>
      </c>
      <c r="J74" s="3">
        <v>1.2769000000000001E-2</v>
      </c>
      <c r="K74" s="3">
        <v>0.169239</v>
      </c>
      <c r="L74" s="3">
        <v>1</v>
      </c>
      <c r="M74" s="3">
        <v>1</v>
      </c>
      <c r="N74" s="3">
        <v>-1.110223E-16</v>
      </c>
      <c r="O74"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H57" workbookViewId="0">
      <selection activeCell="N78" sqref="N78"/>
    </sheetView>
  </sheetViews>
  <sheetFormatPr defaultRowHeight="14.5" x14ac:dyDescent="0.35"/>
  <cols>
    <col min="1" max="1" width="18.8164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7.36328125" bestFit="1" customWidth="1"/>
    <col min="7" max="7" width="16" bestFit="1" customWidth="1"/>
    <col min="8" max="8" width="16.1796875" bestFit="1" customWidth="1"/>
    <col min="9" max="9" width="20.54296875" bestFit="1" customWidth="1"/>
    <col min="11" max="11" width="21.453125" bestFit="1" customWidth="1"/>
    <col min="12" max="12" width="19.26953125" bestFit="1" customWidth="1"/>
    <col min="13" max="13" width="20.179687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v>5849</v>
      </c>
    </row>
    <row r="4" spans="1:5" x14ac:dyDescent="0.35">
      <c r="A4">
        <v>1</v>
      </c>
      <c r="B4" t="s">
        <v>14</v>
      </c>
      <c r="C4">
        <v>5906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0.85283699999999996</v>
      </c>
      <c r="C9">
        <v>0.619251</v>
      </c>
      <c r="D9">
        <v>0.71751200000000004</v>
      </c>
      <c r="E9">
        <f>C3</f>
        <v>5849</v>
      </c>
    </row>
    <row r="10" spans="1:5" x14ac:dyDescent="0.35">
      <c r="A10">
        <v>1</v>
      </c>
      <c r="B10">
        <v>0.70338299999999998</v>
      </c>
      <c r="C10">
        <v>0.89417500000000005</v>
      </c>
      <c r="D10">
        <v>0.78738600000000003</v>
      </c>
      <c r="E10" s="1">
        <f>C4</f>
        <v>5906</v>
      </c>
    </row>
    <row r="11" spans="1:5" x14ac:dyDescent="0.35">
      <c r="A11" t="s">
        <v>0</v>
      </c>
      <c r="B11" s="2">
        <v>0.75737983836665201</v>
      </c>
    </row>
    <row r="12" spans="1:5" x14ac:dyDescent="0.35">
      <c r="A12" t="s">
        <v>19</v>
      </c>
      <c r="B12">
        <v>0.84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3622</v>
      </c>
      <c r="C17">
        <v>2227</v>
      </c>
    </row>
    <row r="18" spans="1:5" x14ac:dyDescent="0.35">
      <c r="A18" t="s">
        <v>16</v>
      </c>
      <c r="B18">
        <v>625</v>
      </c>
      <c r="C18">
        <v>5281</v>
      </c>
    </row>
    <row r="20" spans="1:5" x14ac:dyDescent="0.35">
      <c r="A20" t="s">
        <v>12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v>2731</v>
      </c>
    </row>
    <row r="23" spans="1:5" x14ac:dyDescent="0.35">
      <c r="A23">
        <v>1</v>
      </c>
      <c r="B23" t="s">
        <v>14</v>
      </c>
      <c r="C23">
        <v>1621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0.85283699999999996</v>
      </c>
      <c r="C28">
        <v>0.619251</v>
      </c>
      <c r="D28">
        <v>0.71751200000000004</v>
      </c>
      <c r="E28">
        <f>C22</f>
        <v>2731</v>
      </c>
    </row>
    <row r="29" spans="1:5" x14ac:dyDescent="0.35">
      <c r="A29">
        <v>1</v>
      </c>
      <c r="B29">
        <v>0.70338299999999998</v>
      </c>
      <c r="C29">
        <v>0.89417500000000005</v>
      </c>
      <c r="D29">
        <v>0.78738600000000003</v>
      </c>
      <c r="E29">
        <f>C23</f>
        <v>1621</v>
      </c>
    </row>
    <row r="30" spans="1:5" x14ac:dyDescent="0.35">
      <c r="A30" t="s">
        <v>0</v>
      </c>
      <c r="B30" s="2">
        <v>0.67417279411764697</v>
      </c>
    </row>
    <row r="31" spans="1:5" x14ac:dyDescent="0.35">
      <c r="A31" t="s">
        <v>19</v>
      </c>
      <c r="B31" s="3">
        <v>0.8</v>
      </c>
    </row>
    <row r="34" spans="1:5" x14ac:dyDescent="0.35">
      <c r="A34" t="s">
        <v>10</v>
      </c>
    </row>
    <row r="35" spans="1:5" x14ac:dyDescent="0.35">
      <c r="B35" t="s">
        <v>18</v>
      </c>
      <c r="C35" t="s">
        <v>17</v>
      </c>
    </row>
    <row r="36" spans="1:5" x14ac:dyDescent="0.35">
      <c r="A36" t="s">
        <v>15</v>
      </c>
      <c r="B36">
        <v>3622</v>
      </c>
      <c r="C36">
        <v>2227</v>
      </c>
    </row>
    <row r="37" spans="1:5" x14ac:dyDescent="0.35">
      <c r="A37" t="s">
        <v>16</v>
      </c>
      <c r="B37">
        <v>625</v>
      </c>
      <c r="C37">
        <v>5281</v>
      </c>
    </row>
    <row r="41" spans="1:5" x14ac:dyDescent="0.35">
      <c r="A41" t="s">
        <v>11</v>
      </c>
    </row>
    <row r="42" spans="1:5" x14ac:dyDescent="0.35">
      <c r="A42" t="s">
        <v>2</v>
      </c>
      <c r="B42" t="s">
        <v>3</v>
      </c>
      <c r="C42" t="s">
        <v>4</v>
      </c>
    </row>
    <row r="43" spans="1:5" x14ac:dyDescent="0.35">
      <c r="A43">
        <v>0</v>
      </c>
      <c r="B43" t="s">
        <v>13</v>
      </c>
      <c r="C43">
        <v>1879</v>
      </c>
    </row>
    <row r="44" spans="1:5" x14ac:dyDescent="0.35">
      <c r="A44">
        <v>1</v>
      </c>
      <c r="B44" t="s">
        <v>14</v>
      </c>
      <c r="C44">
        <v>1488</v>
      </c>
    </row>
    <row r="47" spans="1:5" x14ac:dyDescent="0.35">
      <c r="A47" t="s">
        <v>5</v>
      </c>
    </row>
    <row r="48" spans="1:5" x14ac:dyDescent="0.35">
      <c r="B48" t="s">
        <v>6</v>
      </c>
      <c r="C48" t="s">
        <v>7</v>
      </c>
      <c r="D48" t="s">
        <v>8</v>
      </c>
      <c r="E48" t="s">
        <v>9</v>
      </c>
    </row>
    <row r="49" spans="1:15" x14ac:dyDescent="0.35">
      <c r="A49">
        <v>0</v>
      </c>
      <c r="B49" s="1">
        <v>0.72207900000000003</v>
      </c>
      <c r="C49" s="1">
        <v>0.74667399999999995</v>
      </c>
      <c r="D49" s="1">
        <v>0.73417100000000002</v>
      </c>
      <c r="E49">
        <f>C43</f>
        <v>1879</v>
      </c>
    </row>
    <row r="50" spans="1:15" x14ac:dyDescent="0.35">
      <c r="A50">
        <v>1</v>
      </c>
      <c r="B50" s="1">
        <v>0.66573000000000004</v>
      </c>
      <c r="C50" s="1">
        <v>0.63709700000000002</v>
      </c>
      <c r="D50" s="1">
        <v>0.65109899999999998</v>
      </c>
      <c r="E50">
        <f>C44</f>
        <v>1488</v>
      </c>
    </row>
    <row r="51" spans="1:15" x14ac:dyDescent="0.35">
      <c r="A51" t="s">
        <v>0</v>
      </c>
      <c r="B51" s="2">
        <v>0.72518382352941102</v>
      </c>
    </row>
    <row r="52" spans="1:15" x14ac:dyDescent="0.35">
      <c r="A52" t="s">
        <v>19</v>
      </c>
      <c r="B52" s="3">
        <v>0.77</v>
      </c>
    </row>
    <row r="55" spans="1:15" x14ac:dyDescent="0.35">
      <c r="A55" t="s">
        <v>10</v>
      </c>
    </row>
    <row r="56" spans="1:15" x14ac:dyDescent="0.35">
      <c r="A56">
        <f>SUM(B57:C58)</f>
        <v>3367</v>
      </c>
      <c r="B56" t="s">
        <v>18</v>
      </c>
      <c r="C56" t="s">
        <v>17</v>
      </c>
    </row>
    <row r="57" spans="1:15" x14ac:dyDescent="0.35">
      <c r="A57" t="s">
        <v>15</v>
      </c>
      <c r="B57">
        <v>1403</v>
      </c>
      <c r="C57">
        <v>476</v>
      </c>
    </row>
    <row r="58" spans="1:15" x14ac:dyDescent="0.35">
      <c r="A58" t="s">
        <v>16</v>
      </c>
      <c r="B58" s="1">
        <v>540</v>
      </c>
      <c r="C58" s="1">
        <v>948</v>
      </c>
    </row>
    <row r="60" spans="1:15" x14ac:dyDescent="0.35">
      <c r="A60" t="s">
        <v>37</v>
      </c>
    </row>
    <row r="63" spans="1:15" x14ac:dyDescent="0.35">
      <c r="A63" t="s">
        <v>21</v>
      </c>
      <c r="B63" t="s">
        <v>22</v>
      </c>
      <c r="C63" t="s">
        <v>23</v>
      </c>
      <c r="D63" t="s">
        <v>24</v>
      </c>
      <c r="E63" t="s">
        <v>25</v>
      </c>
      <c r="F63" t="s">
        <v>26</v>
      </c>
      <c r="G63" t="s">
        <v>27</v>
      </c>
      <c r="H63" t="s">
        <v>28</v>
      </c>
      <c r="I63" t="s">
        <v>29</v>
      </c>
      <c r="J63" t="s">
        <v>30</v>
      </c>
      <c r="K63" t="s">
        <v>31</v>
      </c>
      <c r="L63" t="s">
        <v>32</v>
      </c>
      <c r="M63" t="s">
        <v>33</v>
      </c>
      <c r="N63" t="s">
        <v>34</v>
      </c>
      <c r="O63" t="s">
        <v>35</v>
      </c>
    </row>
    <row r="64" spans="1:15" x14ac:dyDescent="0.35">
      <c r="A64">
        <v>1</v>
      </c>
      <c r="B64">
        <v>337</v>
      </c>
      <c r="C64" s="4">
        <v>0.88019979999999998</v>
      </c>
      <c r="D64">
        <v>0.99470899999999995</v>
      </c>
      <c r="E64">
        <v>274</v>
      </c>
      <c r="F64">
        <v>63</v>
      </c>
      <c r="G64" s="3">
        <v>0.1</v>
      </c>
      <c r="H64" s="3">
        <v>0.813056</v>
      </c>
      <c r="I64" s="3">
        <v>0.186944</v>
      </c>
      <c r="J64" s="3">
        <v>0.18414</v>
      </c>
      <c r="K64" s="3">
        <v>3.3528000000000002E-2</v>
      </c>
      <c r="L64" s="3">
        <v>3.3528000000000002E-2</v>
      </c>
      <c r="M64" s="3">
        <v>0.18414</v>
      </c>
      <c r="N64" s="3">
        <v>0.1506113</v>
      </c>
      <c r="O64">
        <v>1.8413980000000001</v>
      </c>
    </row>
    <row r="65" spans="1:15" x14ac:dyDescent="0.35">
      <c r="A65">
        <v>2</v>
      </c>
      <c r="B65">
        <v>337</v>
      </c>
      <c r="C65" s="4">
        <v>0.84640000000000004</v>
      </c>
      <c r="D65">
        <v>0.880131</v>
      </c>
      <c r="E65">
        <v>239</v>
      </c>
      <c r="F65">
        <v>98</v>
      </c>
      <c r="G65" s="3">
        <v>0.2</v>
      </c>
      <c r="H65" s="3">
        <v>0.70919900000000002</v>
      </c>
      <c r="I65" s="3">
        <v>0.29080099999999998</v>
      </c>
      <c r="J65" s="3">
        <v>0.16061800000000001</v>
      </c>
      <c r="K65" s="3">
        <v>5.2155E-2</v>
      </c>
      <c r="L65" s="3">
        <v>8.5683999999999996E-2</v>
      </c>
      <c r="M65" s="3">
        <v>0.34475800000000001</v>
      </c>
      <c r="N65" s="3">
        <v>0.25907419999999998</v>
      </c>
      <c r="O65">
        <v>1.7237899999999999</v>
      </c>
    </row>
    <row r="66" spans="1:15" x14ac:dyDescent="0.35">
      <c r="A66">
        <v>3</v>
      </c>
      <c r="B66">
        <v>336</v>
      </c>
      <c r="C66" s="4">
        <v>0.77489730000000001</v>
      </c>
      <c r="D66">
        <v>0.84616400000000003</v>
      </c>
      <c r="E66">
        <v>199</v>
      </c>
      <c r="F66">
        <v>137</v>
      </c>
      <c r="G66" s="3">
        <v>0.3</v>
      </c>
      <c r="H66" s="3">
        <v>0.59226199999999996</v>
      </c>
      <c r="I66" s="3">
        <v>0.40773799999999999</v>
      </c>
      <c r="J66" s="3">
        <v>0.13373699999999999</v>
      </c>
      <c r="K66" s="3">
        <v>7.2911000000000004E-2</v>
      </c>
      <c r="L66" s="3">
        <v>0.15859500000000001</v>
      </c>
      <c r="M66" s="3">
        <v>0.478495</v>
      </c>
      <c r="N66" s="3">
        <v>0.31989960000000001</v>
      </c>
      <c r="O66">
        <v>1.5949819999999999</v>
      </c>
    </row>
    <row r="67" spans="1:15" x14ac:dyDescent="0.35">
      <c r="A67">
        <v>4</v>
      </c>
      <c r="B67">
        <v>337</v>
      </c>
      <c r="C67" s="4">
        <v>0.68739709999999998</v>
      </c>
      <c r="D67">
        <v>0.77480700000000002</v>
      </c>
      <c r="E67">
        <v>189</v>
      </c>
      <c r="F67">
        <v>148</v>
      </c>
      <c r="G67" s="3">
        <v>0.4</v>
      </c>
      <c r="H67" s="3">
        <v>0.56083099999999997</v>
      </c>
      <c r="I67" s="3">
        <v>0.43916899999999998</v>
      </c>
      <c r="J67" s="3">
        <v>0.12701599999999999</v>
      </c>
      <c r="K67" s="3">
        <v>7.8765000000000002E-2</v>
      </c>
      <c r="L67" s="3">
        <v>0.23735999999999999</v>
      </c>
      <c r="M67" s="3">
        <v>0.60551100000000002</v>
      </c>
      <c r="N67" s="3">
        <v>0.36815049999999999</v>
      </c>
      <c r="O67">
        <v>1.5137769999999999</v>
      </c>
    </row>
    <row r="68" spans="1:15" x14ac:dyDescent="0.35">
      <c r="A68">
        <v>5</v>
      </c>
      <c r="B68">
        <v>337</v>
      </c>
      <c r="C68" s="4">
        <v>0.62831749999999997</v>
      </c>
      <c r="D68">
        <v>0.68700899999999998</v>
      </c>
      <c r="E68">
        <v>200</v>
      </c>
      <c r="F68">
        <v>137</v>
      </c>
      <c r="G68" s="3">
        <v>0.5</v>
      </c>
      <c r="H68" s="3">
        <v>0.593472</v>
      </c>
      <c r="I68" s="3">
        <v>0.406528</v>
      </c>
      <c r="J68" s="3">
        <v>0.134409</v>
      </c>
      <c r="K68" s="3">
        <v>7.2911000000000004E-2</v>
      </c>
      <c r="L68" s="3">
        <v>0.31027100000000002</v>
      </c>
      <c r="M68" s="3">
        <v>0.73991899999999999</v>
      </c>
      <c r="N68" s="3">
        <v>0.42964790000000003</v>
      </c>
      <c r="O68">
        <v>1.4798389999999999</v>
      </c>
    </row>
    <row r="69" spans="1:15" x14ac:dyDescent="0.35">
      <c r="A69">
        <v>6</v>
      </c>
      <c r="B69">
        <v>336</v>
      </c>
      <c r="C69" s="4">
        <v>0.56490830000000003</v>
      </c>
      <c r="D69">
        <v>0.62797599999999998</v>
      </c>
      <c r="E69">
        <v>152</v>
      </c>
      <c r="F69">
        <v>184</v>
      </c>
      <c r="G69" s="3">
        <v>0.6</v>
      </c>
      <c r="H69" s="3">
        <v>0.45238099999999998</v>
      </c>
      <c r="I69" s="3">
        <v>0.54761899999999997</v>
      </c>
      <c r="J69" s="3">
        <v>0.10215100000000001</v>
      </c>
      <c r="K69" s="3">
        <v>9.7923999999999997E-2</v>
      </c>
      <c r="L69" s="3">
        <v>0.408196</v>
      </c>
      <c r="M69" s="3">
        <v>0.84206999999999999</v>
      </c>
      <c r="N69" s="3">
        <v>0.43387399999999998</v>
      </c>
      <c r="O69">
        <v>1.4034500000000001</v>
      </c>
    </row>
    <row r="70" spans="1:15" x14ac:dyDescent="0.35">
      <c r="A70">
        <v>7</v>
      </c>
      <c r="B70">
        <v>337</v>
      </c>
      <c r="C70" s="4">
        <v>0.4894732</v>
      </c>
      <c r="D70">
        <v>0.56481300000000001</v>
      </c>
      <c r="E70">
        <v>123</v>
      </c>
      <c r="F70">
        <v>214</v>
      </c>
      <c r="G70" s="3">
        <v>0.7</v>
      </c>
      <c r="H70" s="3">
        <v>0.364985</v>
      </c>
      <c r="I70" s="3">
        <v>0.635015</v>
      </c>
      <c r="J70" s="3">
        <v>8.2660999999999998E-2</v>
      </c>
      <c r="K70" s="3">
        <v>0.11389000000000001</v>
      </c>
      <c r="L70" s="3">
        <v>0.52208600000000005</v>
      </c>
      <c r="M70" s="3">
        <v>0.92473099999999997</v>
      </c>
      <c r="N70" s="3">
        <v>0.40264499999999998</v>
      </c>
      <c r="O70">
        <v>1.321045</v>
      </c>
    </row>
    <row r="71" spans="1:15" x14ac:dyDescent="0.35">
      <c r="A71">
        <v>8</v>
      </c>
      <c r="B71">
        <v>336</v>
      </c>
      <c r="C71" s="4">
        <v>0.36732359999999997</v>
      </c>
      <c r="D71">
        <v>0.48908600000000002</v>
      </c>
      <c r="E71">
        <v>60</v>
      </c>
      <c r="F71">
        <v>276</v>
      </c>
      <c r="G71" s="3">
        <v>0.8</v>
      </c>
      <c r="H71" s="3">
        <v>0.17857100000000001</v>
      </c>
      <c r="I71" s="3">
        <v>0.82142899999999996</v>
      </c>
      <c r="J71" s="3">
        <v>4.0322999999999998E-2</v>
      </c>
      <c r="K71" s="3">
        <v>0.14688699999999999</v>
      </c>
      <c r="L71" s="3">
        <v>0.66897300000000004</v>
      </c>
      <c r="M71" s="3">
        <v>0.96505399999999997</v>
      </c>
      <c r="N71" s="3">
        <v>0.29608089999999998</v>
      </c>
      <c r="O71">
        <v>1.2063170000000001</v>
      </c>
    </row>
    <row r="72" spans="1:15" x14ac:dyDescent="0.35">
      <c r="A72">
        <v>9</v>
      </c>
      <c r="B72">
        <v>337</v>
      </c>
      <c r="C72" s="4">
        <v>0.16743469999999999</v>
      </c>
      <c r="D72">
        <v>0.36679899999999999</v>
      </c>
      <c r="E72">
        <v>36</v>
      </c>
      <c r="F72">
        <v>301</v>
      </c>
      <c r="G72" s="3">
        <v>0.9</v>
      </c>
      <c r="H72" s="3">
        <v>0.106825</v>
      </c>
      <c r="I72" s="3">
        <v>0.89317500000000005</v>
      </c>
      <c r="J72" s="3">
        <v>2.4194E-2</v>
      </c>
      <c r="K72" s="3">
        <v>0.160192</v>
      </c>
      <c r="L72" s="3">
        <v>0.82916400000000001</v>
      </c>
      <c r="M72" s="3">
        <v>0.98924699999999999</v>
      </c>
      <c r="N72" s="3">
        <v>0.1600829</v>
      </c>
      <c r="O72">
        <v>1.099164</v>
      </c>
    </row>
    <row r="73" spans="1:15" x14ac:dyDescent="0.35">
      <c r="A73">
        <v>10</v>
      </c>
      <c r="B73">
        <v>337</v>
      </c>
      <c r="C73" s="4">
        <v>6.9271280000000001E-7</v>
      </c>
      <c r="D73">
        <v>0.16589300000000001</v>
      </c>
      <c r="E73">
        <v>16</v>
      </c>
      <c r="F73">
        <v>321</v>
      </c>
      <c r="G73" s="3">
        <v>1</v>
      </c>
      <c r="H73" s="3">
        <v>4.7477999999999999E-2</v>
      </c>
      <c r="I73" s="3">
        <v>0.95252199999999998</v>
      </c>
      <c r="J73" s="3">
        <v>1.0753E-2</v>
      </c>
      <c r="K73" s="3">
        <v>0.17083599999999999</v>
      </c>
      <c r="L73" s="3">
        <v>1</v>
      </c>
      <c r="M73" s="3">
        <v>1</v>
      </c>
      <c r="N73" s="3">
        <v>-1.110223E-16</v>
      </c>
      <c r="O73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H51" workbookViewId="0">
      <selection sqref="A1:E60"/>
    </sheetView>
  </sheetViews>
  <sheetFormatPr defaultRowHeight="14.5" x14ac:dyDescent="0.35"/>
  <cols>
    <col min="1" max="1" width="18.8164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7.36328125" bestFit="1" customWidth="1"/>
    <col min="8" max="8" width="16.1796875" bestFit="1" customWidth="1"/>
    <col min="9" max="9" width="20.54296875" bestFit="1" customWidth="1"/>
    <col min="10" max="10" width="17.08984375" bestFit="1" customWidth="1"/>
    <col min="11" max="11" width="21.453125" bestFit="1" customWidth="1"/>
    <col min="13" max="13" width="20.179687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v>5849</v>
      </c>
    </row>
    <row r="4" spans="1:5" x14ac:dyDescent="0.35">
      <c r="A4">
        <v>1</v>
      </c>
      <c r="B4" t="s">
        <v>14</v>
      </c>
      <c r="C4">
        <v>5906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0.85510428000000005</v>
      </c>
      <c r="C9">
        <v>0.66592580000000001</v>
      </c>
      <c r="D9">
        <v>0.74875048</v>
      </c>
      <c r="E9">
        <f>C3</f>
        <v>5849</v>
      </c>
    </row>
    <row r="10" spans="1:5" x14ac:dyDescent="0.35">
      <c r="A10">
        <v>1</v>
      </c>
      <c r="B10">
        <v>0.72861111000000001</v>
      </c>
      <c r="C10">
        <v>0.88824924000000005</v>
      </c>
      <c r="D10">
        <v>0.80054937000000004</v>
      </c>
      <c r="E10" s="1">
        <f>C4</f>
        <v>5906</v>
      </c>
    </row>
    <row r="11" spans="1:5" x14ac:dyDescent="0.35">
      <c r="A11" t="s">
        <v>0</v>
      </c>
      <c r="B11" s="2">
        <v>0.77762654189706504</v>
      </c>
    </row>
    <row r="12" spans="1:5" x14ac:dyDescent="0.35">
      <c r="A12" t="s">
        <v>19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3895</v>
      </c>
      <c r="C17">
        <v>1954</v>
      </c>
    </row>
    <row r="18" spans="1:5" x14ac:dyDescent="0.35">
      <c r="A18" t="s">
        <v>16</v>
      </c>
      <c r="B18">
        <v>660</v>
      </c>
      <c r="C18">
        <v>5246</v>
      </c>
    </row>
    <row r="20" spans="1:5" x14ac:dyDescent="0.35">
      <c r="A20" t="s">
        <v>12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v>2731</v>
      </c>
    </row>
    <row r="23" spans="1:5" x14ac:dyDescent="0.35">
      <c r="A23">
        <v>1</v>
      </c>
      <c r="B23" t="s">
        <v>14</v>
      </c>
      <c r="C23">
        <v>1621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0.88013896999999996</v>
      </c>
      <c r="C28">
        <v>0.55657268000000004</v>
      </c>
      <c r="D28">
        <v>0.68192014000000001</v>
      </c>
      <c r="E28">
        <f>C22</f>
        <v>2731</v>
      </c>
    </row>
    <row r="29" spans="1:5" x14ac:dyDescent="0.35">
      <c r="A29">
        <v>1</v>
      </c>
      <c r="B29">
        <v>0.53866667000000001</v>
      </c>
      <c r="C29">
        <v>0.87230105000000002</v>
      </c>
      <c r="D29">
        <v>0.66603862000000003</v>
      </c>
      <c r="E29">
        <f>C23</f>
        <v>1621</v>
      </c>
    </row>
    <row r="30" spans="1:5" x14ac:dyDescent="0.35">
      <c r="A30" t="s">
        <v>0</v>
      </c>
      <c r="B30" s="2">
        <v>0.67417279411764697</v>
      </c>
    </row>
    <row r="31" spans="1:5" x14ac:dyDescent="0.35">
      <c r="A31" t="s">
        <v>19</v>
      </c>
      <c r="B31" s="3">
        <v>0.8</v>
      </c>
    </row>
    <row r="34" spans="1:5" x14ac:dyDescent="0.35">
      <c r="A34" t="s">
        <v>10</v>
      </c>
    </row>
    <row r="35" spans="1:5" x14ac:dyDescent="0.35">
      <c r="B35" t="s">
        <v>18</v>
      </c>
      <c r="C35" t="s">
        <v>17</v>
      </c>
    </row>
    <row r="36" spans="1:5" x14ac:dyDescent="0.35">
      <c r="A36" t="s">
        <v>15</v>
      </c>
      <c r="B36">
        <v>1520</v>
      </c>
      <c r="C36">
        <v>1211</v>
      </c>
    </row>
    <row r="37" spans="1:5" x14ac:dyDescent="0.35">
      <c r="A37" t="s">
        <v>16</v>
      </c>
      <c r="B37">
        <v>207</v>
      </c>
      <c r="C37">
        <v>1414</v>
      </c>
    </row>
    <row r="41" spans="1:5" x14ac:dyDescent="0.35">
      <c r="A41" t="s">
        <v>11</v>
      </c>
    </row>
    <row r="42" spans="1:5" x14ac:dyDescent="0.35">
      <c r="A42" t="s">
        <v>2</v>
      </c>
      <c r="B42" t="s">
        <v>3</v>
      </c>
      <c r="C42" t="s">
        <v>4</v>
      </c>
    </row>
    <row r="43" spans="1:5" x14ac:dyDescent="0.35">
      <c r="A43">
        <v>0</v>
      </c>
      <c r="B43" t="s">
        <v>13</v>
      </c>
      <c r="C43">
        <v>1879</v>
      </c>
    </row>
    <row r="44" spans="1:5" x14ac:dyDescent="0.35">
      <c r="A44">
        <v>1</v>
      </c>
      <c r="B44" t="s">
        <v>14</v>
      </c>
      <c r="C44">
        <v>1488</v>
      </c>
    </row>
    <row r="47" spans="1:5" x14ac:dyDescent="0.35">
      <c r="A47" t="s">
        <v>5</v>
      </c>
    </row>
    <row r="48" spans="1:5" x14ac:dyDescent="0.35">
      <c r="B48" t="s">
        <v>6</v>
      </c>
      <c r="C48" t="s">
        <v>7</v>
      </c>
      <c r="D48" t="s">
        <v>8</v>
      </c>
      <c r="E48" t="s">
        <v>9</v>
      </c>
    </row>
    <row r="49" spans="1:15" x14ac:dyDescent="0.35">
      <c r="A49">
        <v>0</v>
      </c>
      <c r="B49">
        <v>0.87617065999999999</v>
      </c>
      <c r="C49">
        <v>0.44811069999999997</v>
      </c>
      <c r="D49">
        <v>0.80651552000000004</v>
      </c>
      <c r="E49">
        <f>C43</f>
        <v>1879</v>
      </c>
    </row>
    <row r="50" spans="1:15" x14ac:dyDescent="0.35">
      <c r="A50">
        <v>1</v>
      </c>
      <c r="B50">
        <v>0.56899418000000002</v>
      </c>
      <c r="C50">
        <v>0.92002687999999999</v>
      </c>
      <c r="D50">
        <v>0.70173057000000005</v>
      </c>
      <c r="E50">
        <f>C44</f>
        <v>1488</v>
      </c>
    </row>
    <row r="51" spans="1:15" x14ac:dyDescent="0.35">
      <c r="A51" t="s">
        <v>0</v>
      </c>
      <c r="B51" s="2">
        <v>0.65666765666765603</v>
      </c>
    </row>
    <row r="52" spans="1:15" x14ac:dyDescent="0.35">
      <c r="A52" t="s">
        <v>19</v>
      </c>
      <c r="B52" s="3">
        <v>0.77</v>
      </c>
    </row>
    <row r="55" spans="1:15" x14ac:dyDescent="0.35">
      <c r="A55" t="s">
        <v>10</v>
      </c>
    </row>
    <row r="56" spans="1:15" x14ac:dyDescent="0.35">
      <c r="A56">
        <f>SUM(B57:C58)</f>
        <v>3367</v>
      </c>
      <c r="B56" t="s">
        <v>18</v>
      </c>
      <c r="C56" t="s">
        <v>17</v>
      </c>
    </row>
    <row r="57" spans="1:15" x14ac:dyDescent="0.35">
      <c r="A57" t="s">
        <v>15</v>
      </c>
      <c r="B57">
        <v>842</v>
      </c>
      <c r="C57">
        <v>1037</v>
      </c>
    </row>
    <row r="58" spans="1:15" x14ac:dyDescent="0.35">
      <c r="A58" t="s">
        <v>16</v>
      </c>
      <c r="B58">
        <v>119</v>
      </c>
      <c r="C58">
        <v>1369</v>
      </c>
    </row>
    <row r="60" spans="1:15" x14ac:dyDescent="0.35">
      <c r="A60" t="s">
        <v>20</v>
      </c>
    </row>
    <row r="63" spans="1:15" x14ac:dyDescent="0.35">
      <c r="A63" t="s">
        <v>21</v>
      </c>
      <c r="B63" t="s">
        <v>22</v>
      </c>
      <c r="C63" t="s">
        <v>23</v>
      </c>
      <c r="D63" t="s">
        <v>24</v>
      </c>
      <c r="E63" t="s">
        <v>25</v>
      </c>
      <c r="F63" t="s">
        <v>26</v>
      </c>
      <c r="G63" t="s">
        <v>27</v>
      </c>
      <c r="H63" t="s">
        <v>28</v>
      </c>
      <c r="I63" t="s">
        <v>29</v>
      </c>
      <c r="J63" t="s">
        <v>30</v>
      </c>
      <c r="K63" t="s">
        <v>31</v>
      </c>
      <c r="L63" t="s">
        <v>32</v>
      </c>
      <c r="M63" t="s">
        <v>33</v>
      </c>
      <c r="N63" t="s">
        <v>34</v>
      </c>
      <c r="O63" t="s">
        <v>35</v>
      </c>
    </row>
    <row r="64" spans="1:15" x14ac:dyDescent="0.35">
      <c r="A64">
        <v>1</v>
      </c>
      <c r="B64">
        <v>337</v>
      </c>
      <c r="C64">
        <v>0.84808399999999995</v>
      </c>
      <c r="D64">
        <v>0.92162900000000003</v>
      </c>
      <c r="E64">
        <v>221</v>
      </c>
      <c r="F64">
        <v>116</v>
      </c>
      <c r="G64">
        <v>0.1</v>
      </c>
      <c r="H64" s="3">
        <v>0.65578599999999998</v>
      </c>
      <c r="I64" s="3">
        <v>0.34421400000000002</v>
      </c>
      <c r="J64" s="3">
        <v>0.14852199999999999</v>
      </c>
      <c r="K64" s="3">
        <v>6.1734999999999998E-2</v>
      </c>
      <c r="L64" s="3">
        <v>6.1734999999999998E-2</v>
      </c>
      <c r="M64" s="3">
        <v>0.14852199999999999</v>
      </c>
      <c r="N64" s="3">
        <v>8.6786539999999995E-2</v>
      </c>
      <c r="O64">
        <v>1.485215</v>
      </c>
    </row>
    <row r="65" spans="1:15" x14ac:dyDescent="0.35">
      <c r="A65">
        <v>2</v>
      </c>
      <c r="B65">
        <v>337</v>
      </c>
      <c r="C65">
        <v>0.82855199999999996</v>
      </c>
      <c r="D65">
        <v>0.84808399999999995</v>
      </c>
      <c r="E65">
        <v>246</v>
      </c>
      <c r="F65">
        <v>91</v>
      </c>
      <c r="G65">
        <v>0.2</v>
      </c>
      <c r="H65" s="3">
        <v>0.72997000000000001</v>
      </c>
      <c r="I65" s="3">
        <v>0.27002999999999999</v>
      </c>
      <c r="J65" s="3">
        <v>0.165323</v>
      </c>
      <c r="K65" s="3">
        <v>4.8430000000000001E-2</v>
      </c>
      <c r="L65" s="3">
        <v>0.110165</v>
      </c>
      <c r="M65" s="3">
        <v>0.31384400000000001</v>
      </c>
      <c r="N65" s="3">
        <v>0.2036791</v>
      </c>
      <c r="O65">
        <v>1.5692200000000001</v>
      </c>
    </row>
    <row r="66" spans="1:15" x14ac:dyDescent="0.35">
      <c r="A66">
        <v>3</v>
      </c>
      <c r="B66">
        <v>336</v>
      </c>
      <c r="C66">
        <v>0.77848899999999999</v>
      </c>
      <c r="D66">
        <v>0.82855199999999996</v>
      </c>
      <c r="E66">
        <v>240</v>
      </c>
      <c r="F66">
        <v>96</v>
      </c>
      <c r="G66">
        <v>0.3</v>
      </c>
      <c r="H66" s="3">
        <v>0.71428599999999998</v>
      </c>
      <c r="I66" s="3">
        <v>0.28571400000000002</v>
      </c>
      <c r="J66" s="3">
        <v>0.16128999999999999</v>
      </c>
      <c r="K66" s="3">
        <v>5.1090999999999998E-2</v>
      </c>
      <c r="L66" s="3">
        <v>0.16125600000000001</v>
      </c>
      <c r="M66" s="3">
        <v>0.475134</v>
      </c>
      <c r="N66" s="3">
        <v>0.3138784</v>
      </c>
      <c r="O66">
        <v>1.5837810000000001</v>
      </c>
    </row>
    <row r="67" spans="1:15" x14ac:dyDescent="0.35">
      <c r="A67">
        <v>4</v>
      </c>
      <c r="B67">
        <v>337</v>
      </c>
      <c r="C67">
        <v>0.65434199999999998</v>
      </c>
      <c r="D67">
        <v>0.77832699999999999</v>
      </c>
      <c r="E67">
        <v>184</v>
      </c>
      <c r="F67">
        <v>153</v>
      </c>
      <c r="G67">
        <v>0.4</v>
      </c>
      <c r="H67" s="3">
        <v>0.54599399999999998</v>
      </c>
      <c r="I67" s="3">
        <v>0.45400600000000002</v>
      </c>
      <c r="J67" s="3">
        <v>0.123656</v>
      </c>
      <c r="K67" s="3">
        <v>8.1425999999999998E-2</v>
      </c>
      <c r="L67" s="3">
        <v>0.24268200000000001</v>
      </c>
      <c r="M67" s="3">
        <v>0.59879000000000004</v>
      </c>
      <c r="N67" s="3">
        <v>0.35610799999999998</v>
      </c>
      <c r="O67">
        <v>1.4969760000000001</v>
      </c>
    </row>
    <row r="68" spans="1:15" x14ac:dyDescent="0.35">
      <c r="A68">
        <v>5</v>
      </c>
      <c r="B68">
        <v>337</v>
      </c>
      <c r="C68">
        <v>0.57177599999999995</v>
      </c>
      <c r="D68">
        <v>0.65434199999999998</v>
      </c>
      <c r="E68">
        <v>175</v>
      </c>
      <c r="F68">
        <v>162</v>
      </c>
      <c r="G68">
        <v>0.5</v>
      </c>
      <c r="H68" s="3">
        <v>0.51928799999999997</v>
      </c>
      <c r="I68" s="3">
        <v>0.48071199999999997</v>
      </c>
      <c r="J68" s="3">
        <v>0.117608</v>
      </c>
      <c r="K68" s="3">
        <v>8.6216000000000001E-2</v>
      </c>
      <c r="L68" s="3">
        <v>0.32889800000000002</v>
      </c>
      <c r="M68" s="3">
        <v>0.71639799999999998</v>
      </c>
      <c r="N68" s="3">
        <v>0.3874995</v>
      </c>
      <c r="O68">
        <v>1.432796</v>
      </c>
    </row>
    <row r="69" spans="1:15" x14ac:dyDescent="0.35">
      <c r="A69">
        <v>6</v>
      </c>
      <c r="B69">
        <v>336</v>
      </c>
      <c r="C69">
        <v>0.50598600000000005</v>
      </c>
      <c r="D69">
        <v>0.57069800000000004</v>
      </c>
      <c r="E69">
        <v>143</v>
      </c>
      <c r="F69">
        <v>193</v>
      </c>
      <c r="G69">
        <v>0.6</v>
      </c>
      <c r="H69" s="3">
        <v>0.425595</v>
      </c>
      <c r="I69" s="3">
        <v>0.57440500000000005</v>
      </c>
      <c r="J69" s="3">
        <v>9.6102000000000007E-2</v>
      </c>
      <c r="K69" s="3">
        <v>0.102714</v>
      </c>
      <c r="L69" s="3">
        <v>0.43161300000000002</v>
      </c>
      <c r="M69" s="3">
        <v>0.8125</v>
      </c>
      <c r="N69" s="3">
        <v>0.38088739999999999</v>
      </c>
      <c r="O69">
        <v>1.3541669999999999</v>
      </c>
    </row>
    <row r="70" spans="1:15" x14ac:dyDescent="0.35">
      <c r="A70">
        <v>7</v>
      </c>
      <c r="B70">
        <v>337</v>
      </c>
      <c r="C70">
        <v>0.45558999999999999</v>
      </c>
      <c r="D70">
        <v>0.50552399999999997</v>
      </c>
      <c r="E70">
        <v>130</v>
      </c>
      <c r="F70">
        <v>207</v>
      </c>
      <c r="G70">
        <v>0.7</v>
      </c>
      <c r="H70" s="3">
        <v>0.38575700000000002</v>
      </c>
      <c r="I70" s="3">
        <v>0.61424299999999998</v>
      </c>
      <c r="J70" s="3">
        <v>8.7365999999999999E-2</v>
      </c>
      <c r="K70" s="3">
        <v>0.110165</v>
      </c>
      <c r="L70" s="3">
        <v>0.54177799999999998</v>
      </c>
      <c r="M70" s="3">
        <v>0.89986600000000005</v>
      </c>
      <c r="N70" s="3">
        <v>0.35808810000000002</v>
      </c>
      <c r="O70">
        <v>1.2855220000000001</v>
      </c>
    </row>
    <row r="71" spans="1:15" x14ac:dyDescent="0.35">
      <c r="A71">
        <v>8</v>
      </c>
      <c r="B71">
        <v>336</v>
      </c>
      <c r="C71">
        <v>0.34253099999999997</v>
      </c>
      <c r="D71">
        <v>0.45558999999999999</v>
      </c>
      <c r="E71">
        <v>89</v>
      </c>
      <c r="F71">
        <v>247</v>
      </c>
      <c r="G71">
        <v>0.8</v>
      </c>
      <c r="H71" s="3">
        <v>0.26488099999999998</v>
      </c>
      <c r="I71" s="3">
        <v>0.73511899999999997</v>
      </c>
      <c r="J71" s="3">
        <v>5.9811999999999997E-2</v>
      </c>
      <c r="K71" s="3">
        <v>0.13145299999999999</v>
      </c>
      <c r="L71" s="3">
        <v>0.67323</v>
      </c>
      <c r="M71" s="3">
        <v>0.959677</v>
      </c>
      <c r="N71" s="3">
        <v>0.28644700000000001</v>
      </c>
      <c r="O71">
        <v>1.199597</v>
      </c>
    </row>
    <row r="72" spans="1:15" x14ac:dyDescent="0.35">
      <c r="A72">
        <v>9</v>
      </c>
      <c r="B72">
        <v>337</v>
      </c>
      <c r="C72">
        <v>0.19361800000000001</v>
      </c>
      <c r="D72">
        <v>0.34253099999999997</v>
      </c>
      <c r="E72">
        <v>42</v>
      </c>
      <c r="F72">
        <v>295</v>
      </c>
      <c r="G72">
        <v>0.9</v>
      </c>
      <c r="H72" s="3">
        <v>0.124629</v>
      </c>
      <c r="I72" s="3">
        <v>0.87537100000000001</v>
      </c>
      <c r="J72" s="3">
        <v>2.8226000000000001E-2</v>
      </c>
      <c r="K72" s="3">
        <v>0.156998</v>
      </c>
      <c r="L72" s="3">
        <v>0.83022899999999999</v>
      </c>
      <c r="M72" s="3">
        <v>0.98790299999999998</v>
      </c>
      <c r="N72" s="3">
        <v>0.15767439999999999</v>
      </c>
      <c r="O72">
        <v>1.0976699999999999</v>
      </c>
    </row>
    <row r="73" spans="1:15" x14ac:dyDescent="0.35">
      <c r="A73">
        <v>10</v>
      </c>
      <c r="B73">
        <v>337</v>
      </c>
      <c r="C73">
        <v>6.2839999999999997E-3</v>
      </c>
      <c r="D73">
        <v>0.19343299999999999</v>
      </c>
      <c r="E73">
        <v>18</v>
      </c>
      <c r="F73">
        <v>319</v>
      </c>
      <c r="G73">
        <v>1</v>
      </c>
      <c r="H73" s="3">
        <v>5.3412000000000001E-2</v>
      </c>
      <c r="I73" s="3">
        <v>0.94658799999999998</v>
      </c>
      <c r="J73" s="3">
        <v>1.2097E-2</v>
      </c>
      <c r="K73" s="3">
        <v>0.16977100000000001</v>
      </c>
      <c r="L73" s="3">
        <v>1</v>
      </c>
      <c r="M73" s="3">
        <v>1</v>
      </c>
      <c r="N73" s="3">
        <v>-1.110223E-16</v>
      </c>
      <c r="O73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Model</vt:lpstr>
      <vt:lpstr>Model 1 - Random Forest</vt:lpstr>
      <vt:lpstr>Model 2 - SVM</vt:lpstr>
      <vt:lpstr>Model 3 -Logistic Regression</vt:lpstr>
      <vt:lpstr>Model 4 - XGBoost</vt:lpstr>
    </vt:vector>
  </TitlesOfParts>
  <Company>PT. Bank CIMB Niaga,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Yustiawan</dc:creator>
  <cp:lastModifiedBy>Iqbal Mabruri</cp:lastModifiedBy>
  <dcterms:created xsi:type="dcterms:W3CDTF">2020-07-07T08:36:59Z</dcterms:created>
  <dcterms:modified xsi:type="dcterms:W3CDTF">2020-07-31T07:44:21Z</dcterms:modified>
</cp:coreProperties>
</file>