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E40446X\Documents\"/>
    </mc:Choice>
  </mc:AlternateContent>
  <bookViews>
    <workbookView xWindow="-120" yWindow="-120" windowWidth="29040" windowHeight="15840" tabRatio="691" firstSheet="17" activeTab="18"/>
  </bookViews>
  <sheets>
    <sheet name="Gomo Mass Features" sheetId="38" r:id="rId1"/>
    <sheet name="Gomo Mass Model Evaluation" sheetId="39" r:id="rId2"/>
    <sheet name="Gomo Mass Gain Lift Chart" sheetId="40" r:id="rId3"/>
    <sheet name="Gomo Pref Features" sheetId="41" r:id="rId4"/>
    <sheet name="Gomo Pref Model Evaluation" sheetId="42" r:id="rId5"/>
    <sheet name="Gomo Pref Gain Lift Chart" sheetId="43" r:id="rId6"/>
    <sheet name="SA Mass Features" sheetId="32" r:id="rId7"/>
    <sheet name="SA Mass Model Evaluation" sheetId="33" r:id="rId8"/>
    <sheet name="SA Mass Gain Lift Chart" sheetId="34" r:id="rId9"/>
    <sheet name="SA Mass Ensemble GL Chart" sheetId="44" r:id="rId10"/>
    <sheet name="SA Pref Features" sheetId="35" r:id="rId11"/>
    <sheet name="SA Pref Model Evaluation" sheetId="36" r:id="rId12"/>
    <sheet name="SA Pref Gain Lift Chart" sheetId="37" r:id="rId13"/>
    <sheet name="ISA Mass Features" sheetId="7" r:id="rId14"/>
    <sheet name="ISA Mass Model Evaluation" sheetId="9" r:id="rId15"/>
    <sheet name="ISA Mass Gain Lift Chart" sheetId="30" r:id="rId16"/>
    <sheet name="ISA Pref Features" sheetId="12" r:id="rId17"/>
    <sheet name="ISA Pref Model Evaluation" sheetId="13" r:id="rId18"/>
    <sheet name="ISA Pref Gain Lift Chart" sheetId="31" r:id="rId19"/>
    <sheet name="CC Features" sheetId="10" r:id="rId20"/>
    <sheet name="CC Model Evaluation" sheetId="15" r:id="rId21"/>
    <sheet name="CC Gain Lift Chart" sheetId="29" r:id="rId22"/>
    <sheet name="PVI Features" sheetId="16" r:id="rId23"/>
    <sheet name="PVI Model Evaluation" sheetId="17" r:id="rId24"/>
    <sheet name="PVI Gain Lift Chart" sheetId="28" r:id="rId25"/>
  </sheets>
  <externalReferences>
    <externalReference r:id="rId26"/>
  </externalReferences>
  <definedNames>
    <definedName name="_xlnm._FilterDatabase" localSheetId="0" hidden="1">'Gomo Mass Features'!$A$2:$E$194</definedName>
    <definedName name="_xlnm._FilterDatabase" localSheetId="6" hidden="1">'SA Mass Features'!$A$2:$E$213</definedName>
    <definedName name="_xlnm._FilterDatabase" localSheetId="10" hidden="1">'SA Pref Features'!$A$2:$E$213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34" l="1"/>
  <c r="Q3" i="43"/>
  <c r="R3" i="28" l="1"/>
  <c r="Q3" i="28"/>
  <c r="Q4" i="28" s="1"/>
  <c r="Q5" i="28" s="1"/>
  <c r="Q6" i="28" s="1"/>
  <c r="Q7" i="28" s="1"/>
  <c r="Q8" i="28" s="1"/>
  <c r="Q9" i="28" s="1"/>
  <c r="Q10" i="28" s="1"/>
  <c r="Q11" i="28" s="1"/>
  <c r="Q12" i="28" s="1"/>
  <c r="R3" i="30" l="1"/>
  <c r="R3" i="31"/>
  <c r="Q3" i="30"/>
  <c r="Q4" i="30" s="1"/>
  <c r="Q5" i="30" s="1"/>
  <c r="Q6" i="30" s="1"/>
  <c r="Q7" i="30" s="1"/>
  <c r="Q8" i="30" s="1"/>
  <c r="Q9" i="30" s="1"/>
  <c r="Q10" i="30" s="1"/>
  <c r="Q11" i="30" s="1"/>
  <c r="Q12" i="30" s="1"/>
  <c r="Q5" i="31"/>
  <c r="Q6" i="31"/>
  <c r="Q7" i="31" s="1"/>
  <c r="Q8" i="31" s="1"/>
  <c r="Q9" i="31" s="1"/>
  <c r="Q10" i="31" s="1"/>
  <c r="Q11" i="31" s="1"/>
  <c r="Q12" i="31" s="1"/>
  <c r="Q4" i="31"/>
  <c r="Q3" i="31"/>
  <c r="Q3" i="40" l="1"/>
  <c r="F14" i="44" l="1"/>
  <c r="I4" i="44" s="1"/>
  <c r="K4" i="44" s="1"/>
  <c r="E14" i="44"/>
  <c r="H12" i="44" s="1"/>
  <c r="G13" i="44"/>
  <c r="N13" i="44" s="1"/>
  <c r="G12" i="44"/>
  <c r="N12" i="44" s="1"/>
  <c r="G11" i="44"/>
  <c r="N11" i="44" s="1"/>
  <c r="G10" i="44"/>
  <c r="N10" i="44" s="1"/>
  <c r="G9" i="44"/>
  <c r="N9" i="44" s="1"/>
  <c r="G8" i="44"/>
  <c r="N8" i="44" s="1"/>
  <c r="N7" i="44"/>
  <c r="G7" i="44"/>
  <c r="G6" i="44"/>
  <c r="N6" i="44" s="1"/>
  <c r="G5" i="44"/>
  <c r="G4" i="44"/>
  <c r="N4" i="44" s="1"/>
  <c r="J21" i="15"/>
  <c r="I21" i="15"/>
  <c r="K20" i="15"/>
  <c r="K19" i="15"/>
  <c r="J14" i="15"/>
  <c r="I14" i="15"/>
  <c r="E14" i="15"/>
  <c r="K13" i="15"/>
  <c r="K12" i="15"/>
  <c r="J7" i="15"/>
  <c r="I7" i="15"/>
  <c r="K6" i="15"/>
  <c r="K5" i="15"/>
  <c r="J23" i="39"/>
  <c r="I23" i="39"/>
  <c r="K22" i="39"/>
  <c r="K21" i="39"/>
  <c r="J15" i="39"/>
  <c r="I15" i="39"/>
  <c r="K14" i="39"/>
  <c r="K13" i="39"/>
  <c r="J7" i="39"/>
  <c r="I7" i="39"/>
  <c r="K6" i="39"/>
  <c r="K5" i="39"/>
  <c r="I10" i="44" l="1"/>
  <c r="I5" i="44"/>
  <c r="K5" i="44" s="1"/>
  <c r="M5" i="44" s="1"/>
  <c r="I11" i="44"/>
  <c r="I8" i="44"/>
  <c r="I12" i="44"/>
  <c r="I6" i="44"/>
  <c r="I7" i="44"/>
  <c r="I9" i="44"/>
  <c r="I13" i="44"/>
  <c r="H7" i="44"/>
  <c r="H5" i="44"/>
  <c r="H13" i="44"/>
  <c r="H4" i="44"/>
  <c r="J4" i="44" s="1"/>
  <c r="H11" i="44"/>
  <c r="H9" i="44"/>
  <c r="G14" i="44"/>
  <c r="H6" i="44"/>
  <c r="H8" i="44"/>
  <c r="H10" i="44"/>
  <c r="N5" i="44"/>
  <c r="M4" i="44"/>
  <c r="K15" i="9"/>
  <c r="K14" i="9"/>
  <c r="K6" i="9"/>
  <c r="K5" i="9"/>
  <c r="K6" i="44" l="1"/>
  <c r="K7" i="44" s="1"/>
  <c r="J5" i="44"/>
  <c r="L5" i="44" s="1"/>
  <c r="L4" i="44"/>
  <c r="J23" i="42"/>
  <c r="I23" i="42"/>
  <c r="K22" i="42"/>
  <c r="K21" i="42"/>
  <c r="J15" i="42"/>
  <c r="I15" i="42"/>
  <c r="E15" i="42"/>
  <c r="K14" i="42"/>
  <c r="K13" i="42"/>
  <c r="J7" i="42"/>
  <c r="I7" i="42"/>
  <c r="E7" i="42"/>
  <c r="K6" i="42"/>
  <c r="K5" i="42"/>
  <c r="J22" i="36"/>
  <c r="I22" i="36"/>
  <c r="K21" i="36"/>
  <c r="K20" i="36"/>
  <c r="J14" i="36"/>
  <c r="I14" i="36"/>
  <c r="E14" i="36"/>
  <c r="K13" i="36"/>
  <c r="K12" i="36"/>
  <c r="J7" i="36"/>
  <c r="I7" i="36"/>
  <c r="E7" i="36"/>
  <c r="K6" i="36"/>
  <c r="K5" i="36"/>
  <c r="J23" i="33"/>
  <c r="I23" i="33"/>
  <c r="E23" i="33"/>
  <c r="K22" i="33"/>
  <c r="K21" i="33"/>
  <c r="J15" i="33"/>
  <c r="I15" i="33"/>
  <c r="E15" i="33"/>
  <c r="K14" i="33"/>
  <c r="K13" i="33"/>
  <c r="J7" i="33"/>
  <c r="I7" i="33"/>
  <c r="E7" i="33"/>
  <c r="K6" i="33"/>
  <c r="K5" i="33"/>
  <c r="M6" i="44" l="1"/>
  <c r="J6" i="44"/>
  <c r="J7" i="44" s="1"/>
  <c r="J8" i="44" s="1"/>
  <c r="J9" i="44" s="1"/>
  <c r="J10" i="44" s="1"/>
  <c r="J11" i="44" s="1"/>
  <c r="J12" i="44" s="1"/>
  <c r="J13" i="44" s="1"/>
  <c r="M7" i="44"/>
  <c r="K8" i="44"/>
  <c r="J22" i="17"/>
  <c r="I22" i="17"/>
  <c r="J14" i="17"/>
  <c r="I14" i="17"/>
  <c r="K13" i="17"/>
  <c r="K12" i="17"/>
  <c r="L6" i="44" l="1"/>
  <c r="L7" i="44"/>
  <c r="M8" i="44"/>
  <c r="K9" i="44"/>
  <c r="L8" i="44"/>
  <c r="J14" i="13"/>
  <c r="I14" i="13"/>
  <c r="K13" i="13"/>
  <c r="K12" i="13"/>
  <c r="J16" i="9"/>
  <c r="I16" i="9"/>
  <c r="M9" i="44" l="1"/>
  <c r="L9" i="44"/>
  <c r="K10" i="44"/>
  <c r="F13" i="43"/>
  <c r="I12" i="43" s="1"/>
  <c r="E13" i="43"/>
  <c r="H12" i="43" s="1"/>
  <c r="G12" i="43"/>
  <c r="N12" i="43" s="1"/>
  <c r="G11" i="43"/>
  <c r="N11" i="43" s="1"/>
  <c r="G10" i="43"/>
  <c r="N10" i="43" s="1"/>
  <c r="G9" i="43"/>
  <c r="N9" i="43" s="1"/>
  <c r="G8" i="43"/>
  <c r="N8" i="43" s="1"/>
  <c r="G7" i="43"/>
  <c r="N7" i="43" s="1"/>
  <c r="G6" i="43"/>
  <c r="N6" i="43" s="1"/>
  <c r="G5" i="43"/>
  <c r="N5" i="43" s="1"/>
  <c r="G4" i="43"/>
  <c r="N4" i="43" s="1"/>
  <c r="G3" i="43"/>
  <c r="F13" i="40"/>
  <c r="I12" i="40" s="1"/>
  <c r="E13" i="40"/>
  <c r="H12" i="40" s="1"/>
  <c r="G12" i="40"/>
  <c r="N12" i="40" s="1"/>
  <c r="G11" i="40"/>
  <c r="N11" i="40" s="1"/>
  <c r="G10" i="40"/>
  <c r="N10" i="40" s="1"/>
  <c r="G9" i="40"/>
  <c r="N9" i="40" s="1"/>
  <c r="G8" i="40"/>
  <c r="N8" i="40" s="1"/>
  <c r="G7" i="40"/>
  <c r="N7" i="40" s="1"/>
  <c r="G6" i="40"/>
  <c r="N6" i="40" s="1"/>
  <c r="G5" i="40"/>
  <c r="N5" i="40" s="1"/>
  <c r="G4" i="40"/>
  <c r="N4" i="40" s="1"/>
  <c r="G3" i="40"/>
  <c r="F14" i="37"/>
  <c r="I13" i="37" s="1"/>
  <c r="E14" i="37"/>
  <c r="H13" i="37" s="1"/>
  <c r="G13" i="37"/>
  <c r="N13" i="37" s="1"/>
  <c r="G12" i="37"/>
  <c r="N12" i="37" s="1"/>
  <c r="G11" i="37"/>
  <c r="N11" i="37" s="1"/>
  <c r="G10" i="37"/>
  <c r="N10" i="37" s="1"/>
  <c r="G9" i="37"/>
  <c r="N9" i="37" s="1"/>
  <c r="G8" i="37"/>
  <c r="N8" i="37" s="1"/>
  <c r="G7" i="37"/>
  <c r="N7" i="37" s="1"/>
  <c r="G6" i="37"/>
  <c r="N6" i="37" s="1"/>
  <c r="G5" i="37"/>
  <c r="N5" i="37" s="1"/>
  <c r="G4" i="37"/>
  <c r="F14" i="34"/>
  <c r="I13" i="34" s="1"/>
  <c r="E14" i="34"/>
  <c r="H10" i="34" s="1"/>
  <c r="G13" i="34"/>
  <c r="N13" i="34" s="1"/>
  <c r="G12" i="34"/>
  <c r="N12" i="34" s="1"/>
  <c r="G11" i="34"/>
  <c r="N11" i="34" s="1"/>
  <c r="G10" i="34"/>
  <c r="N10" i="34" s="1"/>
  <c r="G9" i="34"/>
  <c r="N9" i="34" s="1"/>
  <c r="G8" i="34"/>
  <c r="N8" i="34" s="1"/>
  <c r="G7" i="34"/>
  <c r="N7" i="34" s="1"/>
  <c r="G6" i="34"/>
  <c r="N6" i="34" s="1"/>
  <c r="G5" i="34"/>
  <c r="N5" i="34" s="1"/>
  <c r="G4" i="34"/>
  <c r="M10" i="44" l="1"/>
  <c r="K11" i="44"/>
  <c r="L10" i="44"/>
  <c r="G13" i="40"/>
  <c r="H13" i="34"/>
  <c r="H8" i="34"/>
  <c r="H5" i="34"/>
  <c r="G13" i="43"/>
  <c r="G14" i="34"/>
  <c r="H11" i="34"/>
  <c r="H6" i="34"/>
  <c r="H4" i="34"/>
  <c r="J4" i="34" s="1"/>
  <c r="J5" i="34" s="1"/>
  <c r="J6" i="34" s="1"/>
  <c r="H12" i="34"/>
  <c r="N4" i="34"/>
  <c r="H7" i="34"/>
  <c r="H9" i="34"/>
  <c r="I9" i="37"/>
  <c r="I10" i="37"/>
  <c r="I5" i="37"/>
  <c r="I6" i="37"/>
  <c r="I11" i="37"/>
  <c r="I7" i="37"/>
  <c r="I4" i="37"/>
  <c r="K4" i="37" s="1"/>
  <c r="M4" i="37" s="1"/>
  <c r="I8" i="37"/>
  <c r="I12" i="37"/>
  <c r="G14" i="37"/>
  <c r="H3" i="43"/>
  <c r="J3" i="43" s="1"/>
  <c r="H5" i="43"/>
  <c r="H7" i="43"/>
  <c r="H9" i="43"/>
  <c r="H10" i="43"/>
  <c r="H11" i="43"/>
  <c r="N3" i="40"/>
  <c r="H5" i="40"/>
  <c r="H8" i="40"/>
  <c r="H3" i="40"/>
  <c r="J3" i="40" s="1"/>
  <c r="H4" i="40"/>
  <c r="H6" i="40"/>
  <c r="H7" i="40"/>
  <c r="H9" i="40"/>
  <c r="H10" i="40"/>
  <c r="H11" i="40"/>
  <c r="I3" i="40"/>
  <c r="K3" i="40" s="1"/>
  <c r="I4" i="40"/>
  <c r="I5" i="40"/>
  <c r="I6" i="40"/>
  <c r="I7" i="40"/>
  <c r="I8" i="40"/>
  <c r="I9" i="40"/>
  <c r="I10" i="40"/>
  <c r="I11" i="40"/>
  <c r="N3" i="43"/>
  <c r="H4" i="43"/>
  <c r="H6" i="43"/>
  <c r="H8" i="43"/>
  <c r="I3" i="43"/>
  <c r="K3" i="43" s="1"/>
  <c r="I4" i="43"/>
  <c r="I5" i="43"/>
  <c r="I6" i="43"/>
  <c r="I7" i="43"/>
  <c r="I8" i="43"/>
  <c r="I9" i="43"/>
  <c r="I10" i="43"/>
  <c r="I11" i="43"/>
  <c r="I4" i="34"/>
  <c r="K4" i="34" s="1"/>
  <c r="I5" i="34"/>
  <c r="I6" i="34"/>
  <c r="I7" i="34"/>
  <c r="I8" i="34"/>
  <c r="I9" i="34"/>
  <c r="I10" i="34"/>
  <c r="I11" i="34"/>
  <c r="I12" i="34"/>
  <c r="N4" i="37"/>
  <c r="H4" i="37"/>
  <c r="J4" i="37" s="1"/>
  <c r="H5" i="37"/>
  <c r="H6" i="37"/>
  <c r="H7" i="37"/>
  <c r="H8" i="37"/>
  <c r="H9" i="37"/>
  <c r="H10" i="37"/>
  <c r="H11" i="37"/>
  <c r="H12" i="37"/>
  <c r="K23" i="9"/>
  <c r="K22" i="9"/>
  <c r="E13" i="31"/>
  <c r="K12" i="44" l="1"/>
  <c r="M11" i="44"/>
  <c r="L11" i="44"/>
  <c r="J7" i="34"/>
  <c r="J8" i="34" s="1"/>
  <c r="J9" i="34" s="1"/>
  <c r="J10" i="34" s="1"/>
  <c r="J11" i="34" s="1"/>
  <c r="J12" i="34" s="1"/>
  <c r="J13" i="34" s="1"/>
  <c r="K5" i="37"/>
  <c r="K6" i="37" s="1"/>
  <c r="M3" i="43"/>
  <c r="L3" i="43"/>
  <c r="K4" i="43"/>
  <c r="J4" i="40"/>
  <c r="J5" i="40" s="1"/>
  <c r="J6" i="40" s="1"/>
  <c r="J7" i="40" s="1"/>
  <c r="J8" i="40" s="1"/>
  <c r="J9" i="40" s="1"/>
  <c r="J10" i="40" s="1"/>
  <c r="J11" i="40" s="1"/>
  <c r="J12" i="40" s="1"/>
  <c r="L3" i="40"/>
  <c r="M3" i="40"/>
  <c r="K4" i="40"/>
  <c r="J4" i="43"/>
  <c r="J5" i="43" s="1"/>
  <c r="J6" i="43" s="1"/>
  <c r="J7" i="43" s="1"/>
  <c r="J8" i="43" s="1"/>
  <c r="J9" i="43" s="1"/>
  <c r="J10" i="43" s="1"/>
  <c r="J11" i="43" s="1"/>
  <c r="J12" i="43" s="1"/>
  <c r="J5" i="37"/>
  <c r="J6" i="37" s="1"/>
  <c r="J7" i="37" s="1"/>
  <c r="J8" i="37" s="1"/>
  <c r="J9" i="37" s="1"/>
  <c r="J10" i="37" s="1"/>
  <c r="J11" i="37" s="1"/>
  <c r="J12" i="37" s="1"/>
  <c r="J13" i="37" s="1"/>
  <c r="L4" i="34"/>
  <c r="K5" i="34"/>
  <c r="M4" i="34"/>
  <c r="L4" i="37"/>
  <c r="F13" i="31"/>
  <c r="I9" i="31" s="1"/>
  <c r="H12" i="31"/>
  <c r="G12" i="31"/>
  <c r="N12" i="31" s="1"/>
  <c r="G11" i="31"/>
  <c r="N11" i="31" s="1"/>
  <c r="G10" i="31"/>
  <c r="N10" i="31" s="1"/>
  <c r="G9" i="31"/>
  <c r="N9" i="31" s="1"/>
  <c r="G8" i="31"/>
  <c r="N8" i="31" s="1"/>
  <c r="G7" i="31"/>
  <c r="N7" i="31" s="1"/>
  <c r="G6" i="31"/>
  <c r="N6" i="31" s="1"/>
  <c r="G5" i="31"/>
  <c r="N5" i="31" s="1"/>
  <c r="G4" i="31"/>
  <c r="N4" i="31" s="1"/>
  <c r="G3" i="31"/>
  <c r="F13" i="30"/>
  <c r="I11" i="30" s="1"/>
  <c r="E13" i="30"/>
  <c r="H6" i="30" s="1"/>
  <c r="G12" i="30"/>
  <c r="N12" i="30" s="1"/>
  <c r="G11" i="30"/>
  <c r="N11" i="30" s="1"/>
  <c r="G10" i="30"/>
  <c r="N10" i="30" s="1"/>
  <c r="G9" i="30"/>
  <c r="N9" i="30" s="1"/>
  <c r="G8" i="30"/>
  <c r="N8" i="30" s="1"/>
  <c r="G7" i="30"/>
  <c r="N7" i="30" s="1"/>
  <c r="G6" i="30"/>
  <c r="N6" i="30" s="1"/>
  <c r="G5" i="30"/>
  <c r="N5" i="30" s="1"/>
  <c r="G4" i="30"/>
  <c r="G3" i="30"/>
  <c r="F13" i="29"/>
  <c r="E13" i="29"/>
  <c r="H12" i="29" s="1"/>
  <c r="G12" i="29"/>
  <c r="N12" i="29" s="1"/>
  <c r="G11" i="29"/>
  <c r="N11" i="29" s="1"/>
  <c r="G10" i="29"/>
  <c r="N10" i="29" s="1"/>
  <c r="G9" i="29"/>
  <c r="N9" i="29" s="1"/>
  <c r="G8" i="29"/>
  <c r="N8" i="29" s="1"/>
  <c r="G7" i="29"/>
  <c r="N7" i="29" s="1"/>
  <c r="G6" i="29"/>
  <c r="N6" i="29" s="1"/>
  <c r="G5" i="29"/>
  <c r="N5" i="29" s="1"/>
  <c r="G4" i="29"/>
  <c r="N4" i="29" s="1"/>
  <c r="G3" i="29"/>
  <c r="F13" i="28"/>
  <c r="I4" i="28" s="1"/>
  <c r="E13" i="28"/>
  <c r="H12" i="28" s="1"/>
  <c r="G12" i="28"/>
  <c r="N12" i="28" s="1"/>
  <c r="G11" i="28"/>
  <c r="N11" i="28" s="1"/>
  <c r="G10" i="28"/>
  <c r="N10" i="28" s="1"/>
  <c r="G9" i="28"/>
  <c r="N9" i="28" s="1"/>
  <c r="G8" i="28"/>
  <c r="N8" i="28" s="1"/>
  <c r="G7" i="28"/>
  <c r="N7" i="28" s="1"/>
  <c r="G6" i="28"/>
  <c r="N6" i="28" s="1"/>
  <c r="G5" i="28"/>
  <c r="N5" i="28" s="1"/>
  <c r="G4" i="28"/>
  <c r="N4" i="28" s="1"/>
  <c r="G3" i="28"/>
  <c r="N3" i="28" s="1"/>
  <c r="K21" i="17"/>
  <c r="K20" i="17"/>
  <c r="K13" i="44" l="1"/>
  <c r="M12" i="44"/>
  <c r="L12" i="44"/>
  <c r="M5" i="37"/>
  <c r="I3" i="29"/>
  <c r="K3" i="29" s="1"/>
  <c r="M3" i="29" s="1"/>
  <c r="K5" i="40"/>
  <c r="M4" i="40"/>
  <c r="L4" i="40"/>
  <c r="M4" i="43"/>
  <c r="L4" i="43"/>
  <c r="K5" i="43"/>
  <c r="K7" i="37"/>
  <c r="M6" i="37"/>
  <c r="L6" i="37"/>
  <c r="L5" i="37"/>
  <c r="K6" i="34"/>
  <c r="M5" i="34"/>
  <c r="L5" i="34"/>
  <c r="N4" i="30"/>
  <c r="I3" i="30"/>
  <c r="K3" i="30" s="1"/>
  <c r="M3" i="30" s="1"/>
  <c r="I7" i="30"/>
  <c r="I4" i="30"/>
  <c r="I8" i="30"/>
  <c r="I12" i="30"/>
  <c r="I5" i="30"/>
  <c r="I9" i="30"/>
  <c r="I6" i="30"/>
  <c r="I10" i="30"/>
  <c r="G13" i="30"/>
  <c r="H9" i="30"/>
  <c r="H4" i="30"/>
  <c r="H12" i="30"/>
  <c r="H7" i="30"/>
  <c r="H5" i="30"/>
  <c r="H10" i="30"/>
  <c r="H3" i="30"/>
  <c r="J3" i="30" s="1"/>
  <c r="H8" i="30"/>
  <c r="H11" i="30"/>
  <c r="I5" i="31"/>
  <c r="I6" i="31"/>
  <c r="I10" i="31"/>
  <c r="I7" i="31"/>
  <c r="I3" i="31"/>
  <c r="K3" i="31" s="1"/>
  <c r="M3" i="31" s="1"/>
  <c r="I4" i="31"/>
  <c r="K4" i="31" s="1"/>
  <c r="I11" i="31"/>
  <c r="I8" i="31"/>
  <c r="I12" i="31"/>
  <c r="G13" i="31"/>
  <c r="N3" i="31"/>
  <c r="I9" i="28"/>
  <c r="I3" i="28"/>
  <c r="K3" i="28" s="1"/>
  <c r="K4" i="28" s="1"/>
  <c r="I11" i="28"/>
  <c r="I6" i="28"/>
  <c r="I7" i="28"/>
  <c r="I5" i="28"/>
  <c r="I10" i="28"/>
  <c r="I8" i="28"/>
  <c r="I12" i="28"/>
  <c r="I12" i="29"/>
  <c r="I7" i="29"/>
  <c r="I11" i="29"/>
  <c r="I5" i="29"/>
  <c r="I10" i="29"/>
  <c r="I6" i="29"/>
  <c r="I4" i="29"/>
  <c r="G13" i="29"/>
  <c r="N13" i="29" s="1"/>
  <c r="I8" i="29"/>
  <c r="I9" i="29"/>
  <c r="H3" i="31"/>
  <c r="J3" i="31" s="1"/>
  <c r="H4" i="31"/>
  <c r="H5" i="31"/>
  <c r="H6" i="31"/>
  <c r="H7" i="31"/>
  <c r="H8" i="31"/>
  <c r="H9" i="31"/>
  <c r="H10" i="31"/>
  <c r="H11" i="31"/>
  <c r="N3" i="30"/>
  <c r="N3" i="29"/>
  <c r="H3" i="29"/>
  <c r="J3" i="29" s="1"/>
  <c r="H4" i="29"/>
  <c r="H5" i="29"/>
  <c r="H6" i="29"/>
  <c r="H7" i="29"/>
  <c r="H8" i="29"/>
  <c r="H9" i="29"/>
  <c r="H10" i="29"/>
  <c r="H11" i="29"/>
  <c r="G13" i="28"/>
  <c r="H3" i="28"/>
  <c r="J3" i="28" s="1"/>
  <c r="H4" i="28"/>
  <c r="H5" i="28"/>
  <c r="H6" i="28"/>
  <c r="H7" i="28"/>
  <c r="H8" i="28"/>
  <c r="H9" i="28"/>
  <c r="H10" i="28"/>
  <c r="H11" i="28"/>
  <c r="M13" i="44" l="1"/>
  <c r="L13" i="44"/>
  <c r="K4" i="29"/>
  <c r="M4" i="29" s="1"/>
  <c r="M5" i="43"/>
  <c r="L5" i="43"/>
  <c r="K6" i="43"/>
  <c r="L5" i="40"/>
  <c r="M5" i="40"/>
  <c r="K6" i="40"/>
  <c r="K8" i="37"/>
  <c r="M7" i="37"/>
  <c r="L7" i="37"/>
  <c r="K7" i="34"/>
  <c r="M6" i="34"/>
  <c r="L6" i="34"/>
  <c r="K4" i="30"/>
  <c r="K5" i="30" s="1"/>
  <c r="J4" i="30"/>
  <c r="J5" i="30" s="1"/>
  <c r="J6" i="30" s="1"/>
  <c r="J7" i="30" s="1"/>
  <c r="J8" i="30" s="1"/>
  <c r="J9" i="30" s="1"/>
  <c r="J10" i="30" s="1"/>
  <c r="J11" i="30" s="1"/>
  <c r="J12" i="30" s="1"/>
  <c r="L3" i="30"/>
  <c r="J4" i="31"/>
  <c r="J5" i="31" s="1"/>
  <c r="J6" i="31" s="1"/>
  <c r="J7" i="31" s="1"/>
  <c r="J8" i="31" s="1"/>
  <c r="J9" i="31" s="1"/>
  <c r="J10" i="31" s="1"/>
  <c r="J11" i="31" s="1"/>
  <c r="J12" i="31" s="1"/>
  <c r="L3" i="28"/>
  <c r="M3" i="28"/>
  <c r="L3" i="31"/>
  <c r="M4" i="31"/>
  <c r="K5" i="31"/>
  <c r="J4" i="29"/>
  <c r="J5" i="29" s="1"/>
  <c r="J6" i="29" s="1"/>
  <c r="J7" i="29" s="1"/>
  <c r="J8" i="29" s="1"/>
  <c r="J9" i="29" s="1"/>
  <c r="J10" i="29" s="1"/>
  <c r="J11" i="29" s="1"/>
  <c r="J12" i="29" s="1"/>
  <c r="L3" i="29"/>
  <c r="J4" i="28"/>
  <c r="J5" i="28" s="1"/>
  <c r="J6" i="28" s="1"/>
  <c r="J7" i="28" s="1"/>
  <c r="J8" i="28" s="1"/>
  <c r="J9" i="28" s="1"/>
  <c r="J10" i="28" s="1"/>
  <c r="J11" i="28" s="1"/>
  <c r="J12" i="28" s="1"/>
  <c r="M4" i="28"/>
  <c r="K5" i="28"/>
  <c r="K5" i="29" l="1"/>
  <c r="K6" i="29" s="1"/>
  <c r="K7" i="40"/>
  <c r="M6" i="40"/>
  <c r="L6" i="40"/>
  <c r="M6" i="43"/>
  <c r="L6" i="43"/>
  <c r="K7" i="43"/>
  <c r="K9" i="37"/>
  <c r="M8" i="37"/>
  <c r="L8" i="37"/>
  <c r="K8" i="34"/>
  <c r="L7" i="34"/>
  <c r="M7" i="34"/>
  <c r="M4" i="30"/>
  <c r="L4" i="30"/>
  <c r="L4" i="31"/>
  <c r="L5" i="31"/>
  <c r="M5" i="31"/>
  <c r="K6" i="31"/>
  <c r="L5" i="30"/>
  <c r="M5" i="30"/>
  <c r="K6" i="30"/>
  <c r="L4" i="29"/>
  <c r="M5" i="28"/>
  <c r="L5" i="28"/>
  <c r="K6" i="28"/>
  <c r="L4" i="28"/>
  <c r="L5" i="29" l="1"/>
  <c r="M5" i="29"/>
  <c r="L7" i="40"/>
  <c r="M7" i="40"/>
  <c r="K8" i="40"/>
  <c r="M7" i="43"/>
  <c r="L7" i="43"/>
  <c r="K8" i="43"/>
  <c r="K10" i="37"/>
  <c r="M9" i="37"/>
  <c r="L9" i="37"/>
  <c r="L8" i="34"/>
  <c r="K9" i="34"/>
  <c r="M8" i="34"/>
  <c r="M6" i="31"/>
  <c r="K7" i="31"/>
  <c r="L6" i="31"/>
  <c r="L6" i="30"/>
  <c r="M6" i="30"/>
  <c r="K7" i="30"/>
  <c r="K7" i="29"/>
  <c r="M6" i="29"/>
  <c r="L6" i="29"/>
  <c r="L6" i="28"/>
  <c r="K7" i="28"/>
  <c r="M6" i="28"/>
  <c r="M8" i="43" l="1"/>
  <c r="L8" i="43"/>
  <c r="K9" i="43"/>
  <c r="L8" i="40"/>
  <c r="K9" i="40"/>
  <c r="M8" i="40"/>
  <c r="K10" i="34"/>
  <c r="M9" i="34"/>
  <c r="L9" i="34"/>
  <c r="K11" i="37"/>
  <c r="M10" i="37"/>
  <c r="L10" i="37"/>
  <c r="M7" i="31"/>
  <c r="L7" i="31"/>
  <c r="K8" i="31"/>
  <c r="L7" i="30"/>
  <c r="K8" i="30"/>
  <c r="M7" i="30"/>
  <c r="M7" i="29"/>
  <c r="K8" i="29"/>
  <c r="L7" i="29"/>
  <c r="M7" i="28"/>
  <c r="L7" i="28"/>
  <c r="K8" i="28"/>
  <c r="L9" i="40" l="1"/>
  <c r="M9" i="40"/>
  <c r="K10" i="40"/>
  <c r="M9" i="43"/>
  <c r="L9" i="43"/>
  <c r="K10" i="43"/>
  <c r="K11" i="34"/>
  <c r="L10" i="34"/>
  <c r="M10" i="34"/>
  <c r="K12" i="37"/>
  <c r="M11" i="37"/>
  <c r="L11" i="37"/>
  <c r="M8" i="31"/>
  <c r="L8" i="31"/>
  <c r="K9" i="31"/>
  <c r="K9" i="30"/>
  <c r="L8" i="30"/>
  <c r="M8" i="30"/>
  <c r="M8" i="29"/>
  <c r="K9" i="29"/>
  <c r="L8" i="29"/>
  <c r="L8" i="28"/>
  <c r="K9" i="28"/>
  <c r="M8" i="28"/>
  <c r="M10" i="43" l="1"/>
  <c r="L10" i="43"/>
  <c r="K11" i="43"/>
  <c r="L10" i="40"/>
  <c r="K11" i="40"/>
  <c r="M10" i="40"/>
  <c r="K12" i="34"/>
  <c r="L11" i="34"/>
  <c r="M11" i="34"/>
  <c r="K13" i="37"/>
  <c r="M12" i="37"/>
  <c r="L12" i="37"/>
  <c r="L9" i="31"/>
  <c r="K10" i="31"/>
  <c r="M9" i="31"/>
  <c r="L9" i="30"/>
  <c r="K10" i="30"/>
  <c r="M9" i="30"/>
  <c r="M9" i="29"/>
  <c r="L9" i="29"/>
  <c r="K10" i="29"/>
  <c r="K10" i="28"/>
  <c r="M9" i="28"/>
  <c r="L9" i="28"/>
  <c r="L11" i="40" l="1"/>
  <c r="M11" i="40"/>
  <c r="K12" i="40"/>
  <c r="M11" i="43"/>
  <c r="L11" i="43"/>
  <c r="K12" i="43"/>
  <c r="K13" i="34"/>
  <c r="M12" i="34"/>
  <c r="L12" i="34"/>
  <c r="M13" i="37"/>
  <c r="L13" i="37"/>
  <c r="M10" i="31"/>
  <c r="K11" i="31"/>
  <c r="L10" i="31"/>
  <c r="L10" i="30"/>
  <c r="K11" i="30"/>
  <c r="M10" i="30"/>
  <c r="M10" i="29"/>
  <c r="K11" i="29"/>
  <c r="L10" i="29"/>
  <c r="L10" i="28"/>
  <c r="M10" i="28"/>
  <c r="K11" i="28"/>
  <c r="M12" i="43" l="1"/>
  <c r="L12" i="43"/>
  <c r="L12" i="40"/>
  <c r="M12" i="40"/>
  <c r="L13" i="34"/>
  <c r="M13" i="34"/>
  <c r="K12" i="31"/>
  <c r="M11" i="31"/>
  <c r="L11" i="31"/>
  <c r="M11" i="30"/>
  <c r="L11" i="30"/>
  <c r="K12" i="30"/>
  <c r="M11" i="29"/>
  <c r="K12" i="29"/>
  <c r="L11" i="29"/>
  <c r="K12" i="28"/>
  <c r="M11" i="28"/>
  <c r="L11" i="28"/>
  <c r="M12" i="31" l="1"/>
  <c r="L12" i="31"/>
  <c r="M12" i="30"/>
  <c r="L12" i="30"/>
  <c r="M12" i="29"/>
  <c r="L12" i="29"/>
  <c r="L12" i="28"/>
  <c r="M12" i="28"/>
  <c r="K6" i="17" l="1"/>
  <c r="K5" i="17"/>
  <c r="K20" i="13"/>
  <c r="K19" i="13"/>
  <c r="J7" i="13"/>
  <c r="I7" i="13"/>
  <c r="K6" i="13"/>
  <c r="K5" i="13"/>
  <c r="J24" i="9"/>
  <c r="I24" i="9"/>
  <c r="J7" i="9"/>
  <c r="I7" i="9"/>
</calcChain>
</file>

<file path=xl/sharedStrings.xml><?xml version="1.0" encoding="utf-8"?>
<sst xmlns="http://schemas.openxmlformats.org/spreadsheetml/2006/main" count="7851" uniqueCount="585">
  <si>
    <t>No</t>
  </si>
  <si>
    <t>Field</t>
  </si>
  <si>
    <t>Variable Type</t>
  </si>
  <si>
    <t>Description</t>
  </si>
  <si>
    <t>Product / Customer Profile</t>
  </si>
  <si>
    <t>cust_no</t>
  </si>
  <si>
    <t>string</t>
  </si>
  <si>
    <t>customer unique number</t>
  </si>
  <si>
    <t>Demography</t>
  </si>
  <si>
    <t>type</t>
  </si>
  <si>
    <t>individual / not</t>
  </si>
  <si>
    <t>gender</t>
  </si>
  <si>
    <t>religion</t>
  </si>
  <si>
    <t>job_type</t>
  </si>
  <si>
    <t>type of occupation</t>
  </si>
  <si>
    <t>marital_status</t>
  </si>
  <si>
    <t>marital status</t>
  </si>
  <si>
    <t>nationality</t>
  </si>
  <si>
    <t>segment</t>
  </si>
  <si>
    <t>mass / cp / pbg</t>
  </si>
  <si>
    <t>dt</t>
  </si>
  <si>
    <t>datamart as of date</t>
  </si>
  <si>
    <t>zipcode</t>
  </si>
  <si>
    <t>zip code</t>
  </si>
  <si>
    <t>city</t>
  </si>
  <si>
    <t>province</t>
  </si>
  <si>
    <t>province_group</t>
  </si>
  <si>
    <t>group of province</t>
  </si>
  <si>
    <t>mob_days</t>
  </si>
  <si>
    <t>int</t>
  </si>
  <si>
    <t>customer's MOB in days</t>
  </si>
  <si>
    <t>age</t>
  </si>
  <si>
    <t>double</t>
  </si>
  <si>
    <t>age in years</t>
  </si>
  <si>
    <t>age_group</t>
  </si>
  <si>
    <t>group of age</t>
  </si>
  <si>
    <t>education</t>
  </si>
  <si>
    <t>payroll_flag</t>
  </si>
  <si>
    <t>tinyint</t>
  </si>
  <si>
    <t>have active payroll account / not</t>
  </si>
  <si>
    <t>n_dependant</t>
  </si>
  <si>
    <t>bigint</t>
  </si>
  <si>
    <t>number of dependant</t>
  </si>
  <si>
    <t>income</t>
  </si>
  <si>
    <t>decimal(38,16)</t>
  </si>
  <si>
    <t>monthly customer income</t>
  </si>
  <si>
    <t>auto_collectability</t>
  </si>
  <si>
    <t>Auto Loan collectability bucket</t>
  </si>
  <si>
    <t>Product Auto</t>
  </si>
  <si>
    <t>auto_dpd</t>
  </si>
  <si>
    <t xml:space="preserve">Auto Loan days of payment due </t>
  </si>
  <si>
    <t>auto_npl</t>
  </si>
  <si>
    <t>Auto Loan NPL flagging</t>
  </si>
  <si>
    <t>auto_product</t>
  </si>
  <si>
    <t>product name of Auto Loan</t>
  </si>
  <si>
    <t>auto_interest_rate</t>
  </si>
  <si>
    <t>decimal(30,12)</t>
  </si>
  <si>
    <t>interest rate of Auto Loan</t>
  </si>
  <si>
    <t>auto_plafond</t>
  </si>
  <si>
    <t>decimal(38,12)</t>
  </si>
  <si>
    <t>total plafond of Auto Loan</t>
  </si>
  <si>
    <t>auto_os_0m</t>
  </si>
  <si>
    <t>m-0 Auto Loan outstanding (latest month)</t>
  </si>
  <si>
    <t>auto_payment_0m</t>
  </si>
  <si>
    <t>m-0 Auto Loan payment (latest month)</t>
  </si>
  <si>
    <t>auto_tenure</t>
  </si>
  <si>
    <t>tenure of Auto Loan</t>
  </si>
  <si>
    <t>auto_open_date</t>
  </si>
  <si>
    <t>timestamp</t>
  </si>
  <si>
    <t>open date of Auto Loan</t>
  </si>
  <si>
    <t>auto_avg_os_p1m</t>
  </si>
  <si>
    <t>latest months' average of Auto Loan outstanding</t>
  </si>
  <si>
    <t>auto_avg_payment_p1m</t>
  </si>
  <si>
    <t>latest months' average of Auto Loan payment</t>
  </si>
  <si>
    <t>auto_avg_os_p3m</t>
  </si>
  <si>
    <t>last 3 months' average of Auto Loan outstanding</t>
  </si>
  <si>
    <t>auto_avg_payment_p3m</t>
  </si>
  <si>
    <t>last 3 months' average of Auto Loan payment</t>
  </si>
  <si>
    <t>auto_avg_os_p6m</t>
  </si>
  <si>
    <t>last 6 months' average of Auto Loan outstanding</t>
  </si>
  <si>
    <t>auto_avg_payment_p6m</t>
  </si>
  <si>
    <t>last 6 months' average of Auto Loan payment</t>
  </si>
  <si>
    <t>banca_bal_0m</t>
  </si>
  <si>
    <t>m-0 Bancassurance balance (latest month)</t>
  </si>
  <si>
    <t>Product Banca</t>
  </si>
  <si>
    <t>banca_avg_bal_p1m</t>
  </si>
  <si>
    <t>latest months' average of Bancassurance balance</t>
  </si>
  <si>
    <t>banca_avg_bal_p3m</t>
  </si>
  <si>
    <t>last 3 months' average of Bancassurance balance</t>
  </si>
  <si>
    <t>banca_avg_bal_p6m</t>
  </si>
  <si>
    <t>last 6 months' average of Bancassurance balance</t>
  </si>
  <si>
    <t>ca_bal_0m</t>
  </si>
  <si>
    <t>m-0 CA balance (latest month)</t>
  </si>
  <si>
    <t>Product CA</t>
  </si>
  <si>
    <t>ca_avg_bal_p1m</t>
  </si>
  <si>
    <t>latest months' average of CA balance</t>
  </si>
  <si>
    <t>ca_avg_bal_p3m</t>
  </si>
  <si>
    <t>last 3 months' average of CA balance</t>
  </si>
  <si>
    <t>ca_avg_bal_p6m</t>
  </si>
  <si>
    <t>last 6 months' average of CA balance</t>
  </si>
  <si>
    <t>isa_bal_0m</t>
  </si>
  <si>
    <t>m-0 ISA balance (latest month)</t>
  </si>
  <si>
    <t>Product ISA</t>
  </si>
  <si>
    <t>isa_avg_bal_p1m</t>
  </si>
  <si>
    <t>latest months' average of ISA balance</t>
  </si>
  <si>
    <t>isa_avg_bal_p3m</t>
  </si>
  <si>
    <t>last 3 months' average of ISA balance</t>
  </si>
  <si>
    <t>isa_avg_bal_p6m</t>
  </si>
  <si>
    <t>last 6 months' average of ISA balance</t>
  </si>
  <si>
    <t>cashplus_sum_0m</t>
  </si>
  <si>
    <t>m-0 Cash Plus total balance (latest month)</t>
  </si>
  <si>
    <t>Product Cash Plus</t>
  </si>
  <si>
    <t>cashplus_count_0m</t>
  </si>
  <si>
    <t>m-0 Cash Plus frequency (latest month)</t>
  </si>
  <si>
    <t>cashplus_avg_p1m</t>
  </si>
  <si>
    <t>latest months' average of Cash Plus balance</t>
  </si>
  <si>
    <t>cashplus_avg_p3m</t>
  </si>
  <si>
    <t>last 3 months' average of Cash Plus balance</t>
  </si>
  <si>
    <t>cashplus_count_p3m</t>
  </si>
  <si>
    <t>last 3 months' Cash Plus frequency</t>
  </si>
  <si>
    <t>cashplus_avg_p6m</t>
  </si>
  <si>
    <t>last 6 months' average of Cash Plus balance</t>
  </si>
  <si>
    <t>cashplus_count_p6m</t>
  </si>
  <si>
    <t>last 6 months' Cash Plus frequency</t>
  </si>
  <si>
    <t>cc_authamt_0m</t>
  </si>
  <si>
    <t>m-0 CC remaining installment amount (latest month)</t>
  </si>
  <si>
    <t xml:space="preserve">Product CC </t>
  </si>
  <si>
    <t>cc_hannel</t>
  </si>
  <si>
    <t>CC disbursement channel</t>
  </si>
  <si>
    <t>cc_currbalca_0m</t>
  </si>
  <si>
    <t>m-0 total CC balance (latest month)</t>
  </si>
  <si>
    <t>cc_hibalca</t>
  </si>
  <si>
    <t>CC highest ever balance</t>
  </si>
  <si>
    <t>cc_stmlmtsg</t>
  </si>
  <si>
    <t>CC supergroup limit</t>
  </si>
  <si>
    <t>cc_behavior2</t>
  </si>
  <si>
    <t>CC customer behavior</t>
  </si>
  <si>
    <t>cc_delqcd</t>
  </si>
  <si>
    <t>CC customer delinquency bucket</t>
  </si>
  <si>
    <t>cc_havecard</t>
  </si>
  <si>
    <t>How many CC a customer has</t>
  </si>
  <si>
    <t>cc_rate</t>
  </si>
  <si>
    <t>CC usage rate</t>
  </si>
  <si>
    <t>cc_point</t>
  </si>
  <si>
    <t>total CC point</t>
  </si>
  <si>
    <t>cc_cust_flag_v10</t>
  </si>
  <si>
    <t>CC customer status</t>
  </si>
  <si>
    <t>cc_avg_currbalca_p1m</t>
  </si>
  <si>
    <t>latest months' average of CC balance</t>
  </si>
  <si>
    <t>cc_avg_authamt_p1m</t>
  </si>
  <si>
    <t>latest months' average of remaining CC installment</t>
  </si>
  <si>
    <t>cc_avg_currbalca_p3m</t>
  </si>
  <si>
    <t>last 3 months' average of CC balance</t>
  </si>
  <si>
    <t>cc_avg_authamt_p3m</t>
  </si>
  <si>
    <t>last 3 months' average of remaining CC installment</t>
  </si>
  <si>
    <t>cc_avg_currbalca_p6m</t>
  </si>
  <si>
    <t>last 6 months' average of CC balance</t>
  </si>
  <si>
    <t>cc_avg_authamt_p6m</t>
  </si>
  <si>
    <t>last 6 months' average of remaining CC installment</t>
  </si>
  <si>
    <t>investment_bal_0m</t>
  </si>
  <si>
    <t>m-0 Investment balance (latest month)</t>
  </si>
  <si>
    <t>Product Investment</t>
  </si>
  <si>
    <t>investment_avg_bal_p1m</t>
  </si>
  <si>
    <t>latest months' average of Investment balance</t>
  </si>
  <si>
    <t>investment_avg_bal_p3m</t>
  </si>
  <si>
    <t>last 3 months' average of Investment balance</t>
  </si>
  <si>
    <t>investment_avg_bal_p6m</t>
  </si>
  <si>
    <t>last 6 months' average of Investment balance</t>
  </si>
  <si>
    <t>mortgage_collectability</t>
  </si>
  <si>
    <t>Mortgage collectability bucket</t>
  </si>
  <si>
    <t>Product Mortgage</t>
  </si>
  <si>
    <t>mortgage_dpd</t>
  </si>
  <si>
    <t>Mortgage days of payment due</t>
  </si>
  <si>
    <t>mortgage_npl</t>
  </si>
  <si>
    <t>Mortgage NPL flagging</t>
  </si>
  <si>
    <t>mortgage_product</t>
  </si>
  <si>
    <t>product name of Mortgage</t>
  </si>
  <si>
    <t>mortgage_interest_rate</t>
  </si>
  <si>
    <t>interest rate of Mortgage</t>
  </si>
  <si>
    <t>mortgage_plafond</t>
  </si>
  <si>
    <t>total plafond of Mortgage</t>
  </si>
  <si>
    <t>mortgage_os_0m</t>
  </si>
  <si>
    <t>m-0 Mortgage outstanding (latest month)</t>
  </si>
  <si>
    <t>mortgage_payment_0m</t>
  </si>
  <si>
    <t>m-0 Mortgage payment (latest month)</t>
  </si>
  <si>
    <t>mortgage_tenure</t>
  </si>
  <si>
    <t>tenure of Mortgage</t>
  </si>
  <si>
    <t>mortgage_open_date</t>
  </si>
  <si>
    <t>open date of Mortgage</t>
  </si>
  <si>
    <t>mortgage_avg_os_p1m</t>
  </si>
  <si>
    <t>latest months' average of Mortgage outstanding</t>
  </si>
  <si>
    <t>mortgage_avg_payment_p1m</t>
  </si>
  <si>
    <t>latest months' average of Mortgage payment</t>
  </si>
  <si>
    <t>mortgage_avg_os_p3m</t>
  </si>
  <si>
    <t>last 3 months' average of Mortgage outstanding</t>
  </si>
  <si>
    <t>mortgage_avg_payment_p3m</t>
  </si>
  <si>
    <t>last 3 months' average of Mortgage payment</t>
  </si>
  <si>
    <t>mortgage_avg_os_p6m</t>
  </si>
  <si>
    <t>last 6 months' average of Mortgage outstanding</t>
  </si>
  <si>
    <t>mortgage_avg_payment_p6m</t>
  </si>
  <si>
    <t>last 6 months' average of Mortgage payment</t>
  </si>
  <si>
    <t>pl_collectability</t>
  </si>
  <si>
    <t>PL collectability bucket</t>
  </si>
  <si>
    <t>Product PL</t>
  </si>
  <si>
    <t>pl_dpd</t>
  </si>
  <si>
    <t>PL days of payment due</t>
  </si>
  <si>
    <t>pl_npl</t>
  </si>
  <si>
    <t>PL NPL flagging</t>
  </si>
  <si>
    <t>pl_product</t>
  </si>
  <si>
    <t>product name of PL</t>
  </si>
  <si>
    <t>pl_interest_rate</t>
  </si>
  <si>
    <t>interest rate of PL</t>
  </si>
  <si>
    <t>pl_plafond</t>
  </si>
  <si>
    <t>total plafond of PL</t>
  </si>
  <si>
    <t>pl_os_0m</t>
  </si>
  <si>
    <t xml:space="preserve">m-0 PL outstanding (latest month) </t>
  </si>
  <si>
    <t>pl_payment_0m</t>
  </si>
  <si>
    <t>m-0 PL payment (latest month)</t>
  </si>
  <si>
    <t>pl_tenure</t>
  </si>
  <si>
    <t>tenure of PL</t>
  </si>
  <si>
    <t>pl_open_date</t>
  </si>
  <si>
    <t>open date of PL</t>
  </si>
  <si>
    <t>pl_avg_os_p1m</t>
  </si>
  <si>
    <t>latest months' average of PL outstanding</t>
  </si>
  <si>
    <t>pl_avg_payment_p1m</t>
  </si>
  <si>
    <t>latest months' average of PL payment</t>
  </si>
  <si>
    <t>pl_avg_os_p3m</t>
  </si>
  <si>
    <t>last 3 months' average of PL outstanding</t>
  </si>
  <si>
    <t>pl_avg_payment_p3m</t>
  </si>
  <si>
    <t>last 3 months' average of PL payment</t>
  </si>
  <si>
    <t>pl_avg_os_p6m</t>
  </si>
  <si>
    <t>last 6 months' average of PL outstanding</t>
  </si>
  <si>
    <t>pl_avg_payment_p6m</t>
  </si>
  <si>
    <t>last 6 months' average of PL payment</t>
  </si>
  <si>
    <t>td_bal_0m</t>
  </si>
  <si>
    <t>m-0 TD balance (latest month)</t>
  </si>
  <si>
    <t>Product TD</t>
  </si>
  <si>
    <t>td_avg_bal_p3m</t>
  </si>
  <si>
    <t>last 3 months' average of TD balance</t>
  </si>
  <si>
    <t>td_avg_bal_p6m</t>
  </si>
  <si>
    <t>last 6 months' average of TD balance</t>
  </si>
  <si>
    <t>hold_auto</t>
  </si>
  <si>
    <t>active Auto Loan ownership flagging</t>
  </si>
  <si>
    <t>hold_banca</t>
  </si>
  <si>
    <t>active Bancassurance ownership flagging</t>
  </si>
  <si>
    <t>hold_ca</t>
  </si>
  <si>
    <t>active CA ownership flagging</t>
  </si>
  <si>
    <t>hold_isa</t>
  </si>
  <si>
    <t>active ISA ownership flagging</t>
  </si>
  <si>
    <t>hold_cashplus</t>
  </si>
  <si>
    <t>active Cash Plus ownership flagging</t>
  </si>
  <si>
    <t>hold_cc</t>
  </si>
  <si>
    <t>active CC ownership flagging</t>
  </si>
  <si>
    <t>hold_invest</t>
  </si>
  <si>
    <t>active Investment ownership flagging</t>
  </si>
  <si>
    <t>hold_mortgage</t>
  </si>
  <si>
    <t>active Mortgage ownership flagging</t>
  </si>
  <si>
    <t>hold_pl</t>
  </si>
  <si>
    <t>active PL ownership flagging</t>
  </si>
  <si>
    <t>hold_td</t>
  </si>
  <si>
    <t>active TD ownership flagging</t>
  </si>
  <si>
    <t>avph</t>
  </si>
  <si>
    <t>Decimal (5,2)</t>
  </si>
  <si>
    <t>average product holding</t>
  </si>
  <si>
    <t>All Products</t>
  </si>
  <si>
    <t>ever_auto</t>
  </si>
  <si>
    <t>ever have Auto Loan flagging</t>
  </si>
  <si>
    <t>ever_banca</t>
  </si>
  <si>
    <t>ever have Bancassurance flagging</t>
  </si>
  <si>
    <t>ever_ca</t>
  </si>
  <si>
    <t>ever have CASA flagging</t>
  </si>
  <si>
    <t>ever_isa</t>
  </si>
  <si>
    <t>ever_cashplus</t>
  </si>
  <si>
    <t>ever have Cash Plus flagging</t>
  </si>
  <si>
    <t>ever_cc</t>
  </si>
  <si>
    <t>ever have CC flagging</t>
  </si>
  <si>
    <t>Product CC</t>
  </si>
  <si>
    <t>ever_investment</t>
  </si>
  <si>
    <t>ever have Investment flagging</t>
  </si>
  <si>
    <t>ever_mortgage</t>
  </si>
  <si>
    <t>ever have Mortgage flagging</t>
  </si>
  <si>
    <t>ever_pl</t>
  </si>
  <si>
    <t>ever have PL flagging</t>
  </si>
  <si>
    <t>ever_td</t>
  </si>
  <si>
    <t>ever have TD flagging</t>
  </si>
  <si>
    <t>sid_auto</t>
  </si>
  <si>
    <t>Auto Loan ownership in bureau data flagging</t>
  </si>
  <si>
    <t>sid_cc</t>
  </si>
  <si>
    <t>CC ownership in bureau data flagging</t>
  </si>
  <si>
    <t>sid_mortgage</t>
  </si>
  <si>
    <t>Mortgage ownership in bureau data flagging</t>
  </si>
  <si>
    <t>sid_pl</t>
  </si>
  <si>
    <t>PL ownership in bureau data flagging</t>
  </si>
  <si>
    <t>have_gomo</t>
  </si>
  <si>
    <t>possess Go Mobile account</t>
  </si>
  <si>
    <t>Product Go Mobile</t>
  </si>
  <si>
    <t>loan_related</t>
  </si>
  <si>
    <t>loan related activity frequencies</t>
  </si>
  <si>
    <t>login</t>
  </si>
  <si>
    <t>login frequencies</t>
  </si>
  <si>
    <t>manage_account</t>
  </si>
  <si>
    <t>managing account frequencies</t>
  </si>
  <si>
    <t>receive_money</t>
  </si>
  <si>
    <t>receiving money frequencies</t>
  </si>
  <si>
    <t>retail_related</t>
  </si>
  <si>
    <t>retail related activity frequencies</t>
  </si>
  <si>
    <t>count_ft</t>
  </si>
  <si>
    <t>fund transfers frequencies</t>
  </si>
  <si>
    <t>sum_ft</t>
  </si>
  <si>
    <t>total amount of fund transfers</t>
  </si>
  <si>
    <t>count_bp</t>
  </si>
  <si>
    <t>bill payment frequencies</t>
  </si>
  <si>
    <t>sum_bp</t>
  </si>
  <si>
    <t>total amount of bill payment</t>
  </si>
  <si>
    <t>count_pr</t>
  </si>
  <si>
    <t>purchase frequencies</t>
  </si>
  <si>
    <t>sum_pr</t>
  </si>
  <si>
    <t>total amount of purchase</t>
  </si>
  <si>
    <t>sum_ccall_0m</t>
  </si>
  <si>
    <t>latest month's CC total trx amount</t>
  </si>
  <si>
    <t xml:space="preserve">Transaction CC </t>
  </si>
  <si>
    <t>count_ccall_0m</t>
  </si>
  <si>
    <t>latest month's CC trx frequency</t>
  </si>
  <si>
    <t>avg_ccall_p1m</t>
  </si>
  <si>
    <t>latest month's CC average trx amount</t>
  </si>
  <si>
    <t>avg_ccall_p3m</t>
  </si>
  <si>
    <t>last 3 month's CC average trx amount</t>
  </si>
  <si>
    <t>count_ccall_p3m</t>
  </si>
  <si>
    <t>last 3 month's CC trx frequency</t>
  </si>
  <si>
    <t>avg_ccall_p6m</t>
  </si>
  <si>
    <t>last 6 month's CC average trx amount</t>
  </si>
  <si>
    <t>count_ccall_p6m</t>
  </si>
  <si>
    <t>last 6 month's CC trx frequency</t>
  </si>
  <si>
    <t>atm_inflow_count_0m</t>
  </si>
  <si>
    <t>latest month's ATM inflow trx frequency</t>
  </si>
  <si>
    <t>Transaction ATM</t>
  </si>
  <si>
    <t>atm_inflow_avg_p1m</t>
  </si>
  <si>
    <t>decimal(38,2)</t>
  </si>
  <si>
    <t>latest months' average of ATM inflow trx amount</t>
  </si>
  <si>
    <t>atm_inflow_avg_p3m</t>
  </si>
  <si>
    <t>last 3 months' average of ATM inflow trx amount</t>
  </si>
  <si>
    <t>atm_inflow_count_p3m</t>
  </si>
  <si>
    <t>last 3 months' ATM inflow trx frequency</t>
  </si>
  <si>
    <t>atm_inflow_avg_p6m</t>
  </si>
  <si>
    <t>last 6 months' average of ATM inflow trx amount</t>
  </si>
  <si>
    <t>atm_inflow_count_p6m</t>
  </si>
  <si>
    <t>last 6 months' ATM inflow trx frequency</t>
  </si>
  <si>
    <t>atm_outflow_sum_0m</t>
  </si>
  <si>
    <t>latest month's total ATM outflow trx amount</t>
  </si>
  <si>
    <t>atm_outflow_count_0m</t>
  </si>
  <si>
    <t>latest month's ATM outflow trx frequency</t>
  </si>
  <si>
    <t>atm_outflow_avg_p1m</t>
  </si>
  <si>
    <t>latest months' average of ATM outflow trx amount</t>
  </si>
  <si>
    <t>atm_outflow_avg_p3m</t>
  </si>
  <si>
    <t>last 3 months' average of ATM outflow trx amount</t>
  </si>
  <si>
    <t>atm_outflow_count_p3m</t>
  </si>
  <si>
    <t>last 3 months' ATM outflow trx frequency</t>
  </si>
  <si>
    <t>atm_outflow_avg_p6m</t>
  </si>
  <si>
    <t>last 6 months' average of ATM outflow trx amount</t>
  </si>
  <si>
    <t>atm_outflow_count_p6m</t>
  </si>
  <si>
    <t>last 6 months' ATM outflow trx frequency</t>
  </si>
  <si>
    <t>branch_inflow_sum_0m</t>
  </si>
  <si>
    <t>latest month's total Branch inflow trx amount</t>
  </si>
  <si>
    <t>Transaction Branch</t>
  </si>
  <si>
    <t>branch_inflow_count_0m</t>
  </si>
  <si>
    <t>latest month's Branch inflow trx frequency</t>
  </si>
  <si>
    <t>branch_inflow_avg_p1m</t>
  </si>
  <si>
    <t>latest months' average of Branch inflow trx amount</t>
  </si>
  <si>
    <t>branch_inflow_avg_p3m</t>
  </si>
  <si>
    <t>last 3 months' average of Branch inflow trx amount</t>
  </si>
  <si>
    <t>branch_inflow_count_p3m</t>
  </si>
  <si>
    <t>last 3 months' Branch inflow trx frequency</t>
  </si>
  <si>
    <t>branch_inflow_avg_p6m</t>
  </si>
  <si>
    <t>last 6 months' average of Branch inflow trx amount</t>
  </si>
  <si>
    <t>branch_inflow_count_p6m</t>
  </si>
  <si>
    <t>last 6 months' Branch inflow trx frequency</t>
  </si>
  <si>
    <t>branch_outflow_sum_0m</t>
  </si>
  <si>
    <t>latest month's total Branch outflow trx amount</t>
  </si>
  <si>
    <t>branch_outflow_count_0m</t>
  </si>
  <si>
    <t>latest month's Branch outflow trx frequency</t>
  </si>
  <si>
    <t>branch_outflow_avg_p1m</t>
  </si>
  <si>
    <t>latest months' average of Branch outflow trx amount</t>
  </si>
  <si>
    <t>branch_outflow_avg_p3m</t>
  </si>
  <si>
    <t>last 3 months' average of Branch outflow trx amount</t>
  </si>
  <si>
    <t>branch_outflow_count_p3m</t>
  </si>
  <si>
    <t>last 3 months' Branch outflow trx frequency</t>
  </si>
  <si>
    <t>branch_outflow_avg_p6m</t>
  </si>
  <si>
    <t>last 6 months' average of Branch outflow trx amount</t>
  </si>
  <si>
    <t>branch_outflow_count_p6m</t>
  </si>
  <si>
    <t>last 6 months' Branch outflow trx frequency</t>
  </si>
  <si>
    <t>oltrx_inflow_sum_0m</t>
  </si>
  <si>
    <t>latest month's total Online inflow trx amount</t>
  </si>
  <si>
    <t>Transaction Online</t>
  </si>
  <si>
    <t>oltrx_inflow_count_0m</t>
  </si>
  <si>
    <t>latest month's Online inflow trx frequency</t>
  </si>
  <si>
    <t>oltrx_inflow_avg_p1m</t>
  </si>
  <si>
    <t>latest months' average of Online inflow trx amount</t>
  </si>
  <si>
    <t>oltrx_inflow_avg_p3m</t>
  </si>
  <si>
    <t>last 3 months' average of Online inflow trx amount</t>
  </si>
  <si>
    <t>oltrx_inflow_count_p3m</t>
  </si>
  <si>
    <t>last 3 months' Online inflow trx frequency</t>
  </si>
  <si>
    <t>oltrx_inflow_avg_p6m</t>
  </si>
  <si>
    <t>last 6 months' average of Online inflow trx amount</t>
  </si>
  <si>
    <t>oltrx_inflow_count_p6m</t>
  </si>
  <si>
    <t>last 6 months' Online inflow trx frequency</t>
  </si>
  <si>
    <t>oltrx_outflow_sum_0m</t>
  </si>
  <si>
    <t>latest month's total Online outflow trx amount</t>
  </si>
  <si>
    <t>oltrx_outflow_count_0m</t>
  </si>
  <si>
    <t>latest month's Online outflow trx frequency</t>
  </si>
  <si>
    <t>oltrx_outflow_avg_p1m</t>
  </si>
  <si>
    <t>latest months' average of Online outflow trx amount</t>
  </si>
  <si>
    <t>oltrx_outflow_avg_p3m</t>
  </si>
  <si>
    <t>last 3 months' average of Online outflow trx amount</t>
  </si>
  <si>
    <t>oltrx_outflow_count_p3m</t>
  </si>
  <si>
    <t>last 3 months' Online outflow trx frequency</t>
  </si>
  <si>
    <t>oltrx_outflow_avg_p6m</t>
  </si>
  <si>
    <t>last 6 months' average of Online outflow trx amount</t>
  </si>
  <si>
    <t>oltrx_outflow_count_p6m</t>
  </si>
  <si>
    <t>last 6 months' Online outflow trx frequency</t>
  </si>
  <si>
    <t>inflow_sum_0m</t>
  </si>
  <si>
    <t>latest month's total All inflow trx amount</t>
  </si>
  <si>
    <t>Transaction DD</t>
  </si>
  <si>
    <t>inflow_count_0m</t>
  </si>
  <si>
    <t>latest month's All inflow trx frequency</t>
  </si>
  <si>
    <t>inflow_avg_p1m</t>
  </si>
  <si>
    <t>latest months' average of All inflow trx amount</t>
  </si>
  <si>
    <t>inflow_avg_p3m</t>
  </si>
  <si>
    <t>last 3 months' average of All inflow trx amount</t>
  </si>
  <si>
    <t>inflow_count_p3m</t>
  </si>
  <si>
    <t>last 3 months' All inflow trx frequency</t>
  </si>
  <si>
    <t>inflow_avg_p6m</t>
  </si>
  <si>
    <t>last 6 months' average of All inflow trx amount</t>
  </si>
  <si>
    <t>inflow_count_p6m</t>
  </si>
  <si>
    <t>last 6 months' All inflow trx frequency</t>
  </si>
  <si>
    <t>outflow_sum_0m</t>
  </si>
  <si>
    <t>latest month's total All outflow trx amount</t>
  </si>
  <si>
    <t>outflow_count_0m</t>
  </si>
  <si>
    <t>latest month's All outflow trx frequency</t>
  </si>
  <si>
    <t>outflow_avg_p1m</t>
  </si>
  <si>
    <t>latest months' average of All outflow trx amount</t>
  </si>
  <si>
    <t>outflow_avg_p3m</t>
  </si>
  <si>
    <t>last 3 months' average of All outflow trx amount</t>
  </si>
  <si>
    <t>outflow_count_p3m</t>
  </si>
  <si>
    <t>last 3 months' All outflow trx frequency</t>
  </si>
  <si>
    <t>outflow_avg_p6m</t>
  </si>
  <si>
    <t>last 6 months' average of All outflow trx amount</t>
  </si>
  <si>
    <t>outflow_count_p6m</t>
  </si>
  <si>
    <t>last 6 months' All outflow trx frequency</t>
  </si>
  <si>
    <t>hold_sa</t>
  </si>
  <si>
    <t>active SA ownership flagging</t>
  </si>
  <si>
    <t>Product SA</t>
  </si>
  <si>
    <t>Notes</t>
  </si>
  <si>
    <t>Dropped Fields</t>
  </si>
  <si>
    <t>Used</t>
  </si>
  <si>
    <t>Target</t>
  </si>
  <si>
    <t>avg_avph</t>
  </si>
  <si>
    <t>Features</t>
  </si>
  <si>
    <t>Scores</t>
  </si>
  <si>
    <t>Feature Importance</t>
  </si>
  <si>
    <t>decile</t>
  </si>
  <si>
    <t>% data</t>
  </si>
  <si>
    <t>min_prob</t>
  </si>
  <si>
    <t>max_prob</t>
  </si>
  <si>
    <t>nonevent</t>
  </si>
  <si>
    <t>event</t>
  </si>
  <si>
    <t>total</t>
  </si>
  <si>
    <t>%nonevent</t>
  </si>
  <si>
    <t>%event</t>
  </si>
  <si>
    <t>Cum%nonevent</t>
  </si>
  <si>
    <t>cum% event(Gain)</t>
  </si>
  <si>
    <t>KS</t>
  </si>
  <si>
    <t>lift</t>
  </si>
  <si>
    <t>Conversion %</t>
  </si>
  <si>
    <t>random</t>
  </si>
  <si>
    <t xml:space="preserve">precision   </t>
  </si>
  <si>
    <t xml:space="preserve"> recall</t>
  </si>
  <si>
    <t xml:space="preserve">  f1-score </t>
  </si>
  <si>
    <t xml:space="preserve">  support</t>
  </si>
  <si>
    <t>Accuracy</t>
  </si>
  <si>
    <t>Confusion Matrix</t>
  </si>
  <si>
    <t>Predicted: No</t>
  </si>
  <si>
    <t>Predicted: Yes</t>
  </si>
  <si>
    <t>Actual: No</t>
  </si>
  <si>
    <t>Actual: Yes</t>
  </si>
  <si>
    <t>Classification Report</t>
  </si>
  <si>
    <t>Based on Validation Data</t>
  </si>
  <si>
    <t>sa_bal_0m</t>
  </si>
  <si>
    <t>sa_avg_bal_p1m</t>
  </si>
  <si>
    <t>latest months' average of SA balance</t>
  </si>
  <si>
    <t>sa_avg_bal_p3m</t>
  </si>
  <si>
    <t>last 3 months' average of SA balance</t>
  </si>
  <si>
    <t>sa_avg_bal_p6m</t>
  </si>
  <si>
    <t>last 6 months' average of SA balance</t>
  </si>
  <si>
    <t>cc_channel</t>
  </si>
  <si>
    <t>ever_sa</t>
  </si>
  <si>
    <t>atm_inflow_sum_0m</t>
  </si>
  <si>
    <t>latest month's total ATM inflow trx amount</t>
  </si>
  <si>
    <t>casa_bal_0m</t>
  </si>
  <si>
    <t>m-0 CASA balance (latest month)</t>
  </si>
  <si>
    <t>Product CASA</t>
  </si>
  <si>
    <t>casa_avg_bal_p1m</t>
  </si>
  <si>
    <t>latest months' average of CASA balance</t>
  </si>
  <si>
    <t>casa_avg_bal_p3m</t>
  </si>
  <si>
    <t>last 3 months' average of CASA balance</t>
  </si>
  <si>
    <t>casa_avg_bal_p6m</t>
  </si>
  <si>
    <t>last 6 months' average of CASA balance</t>
  </si>
  <si>
    <t>hold_casa</t>
  </si>
  <si>
    <t>active CASA ownership flagging</t>
  </si>
  <si>
    <t>ever_casa</t>
  </si>
  <si>
    <t>Transaction CC</t>
  </si>
  <si>
    <t>edc_inflow_sum_0m</t>
  </si>
  <si>
    <t>latest month's total EDC inflow trx amount</t>
  </si>
  <si>
    <t>Transaction EDC</t>
  </si>
  <si>
    <t>edc_inflow_count_0m</t>
  </si>
  <si>
    <t>latest month's EDC inflow trx frequency</t>
  </si>
  <si>
    <t>edc_inflow_avg_p1m</t>
  </si>
  <si>
    <t>latest months' average of EDC inflow trx amount</t>
  </si>
  <si>
    <t>edc_inflow_avg_p3m</t>
  </si>
  <si>
    <t>last 3 months' average of EDC inflow trx amount</t>
  </si>
  <si>
    <t>edc_inflow_count_p3m</t>
  </si>
  <si>
    <t>last 3 months' EDC inflow trx frequency</t>
  </si>
  <si>
    <t>edc_inflow_avg_p6m</t>
  </si>
  <si>
    <t>last 6 months' average of EDC inflow trx amount</t>
  </si>
  <si>
    <t>edc_inflow_count_p6m</t>
  </si>
  <si>
    <t>last 6 months' EDC inflow trx frequency</t>
  </si>
  <si>
    <t>edc_outflow_sum_0m</t>
  </si>
  <si>
    <t>latest month's total EDC outflow trx amount</t>
  </si>
  <si>
    <t>edc_outflow_count_0m</t>
  </si>
  <si>
    <t>latest month's EDC outflow trx frequency</t>
  </si>
  <si>
    <t>edc_outflow_avg_p1m</t>
  </si>
  <si>
    <t>latest months' average of EDC outflow trx amount</t>
  </si>
  <si>
    <t>edc_outflow_avg_p3m</t>
  </si>
  <si>
    <t>last 3 months' average of EDC outflow trx amount</t>
  </si>
  <si>
    <t>edc_outflow_avg_p6m</t>
  </si>
  <si>
    <t>last 6 months' average of EDC outflow trx amount</t>
  </si>
  <si>
    <t>m-0 CC Non PVI remaining installment amount (latest month)</t>
  </si>
  <si>
    <t>Product CC Non PVI</t>
  </si>
  <si>
    <t>CC Non PVI disbursement channel</t>
  </si>
  <si>
    <t>m-0 total CC Non PVI balance (latest month)</t>
  </si>
  <si>
    <t>CC Non PVI highest ever balance</t>
  </si>
  <si>
    <t>CC Non PVI supergroup limit</t>
  </si>
  <si>
    <t>CC Non PVI customer behavior</t>
  </si>
  <si>
    <t>CC Non PVI customer delinquency bucket</t>
  </si>
  <si>
    <t>How many CC Non PVI a customer has</t>
  </si>
  <si>
    <t>CC Non PVI usage rate</t>
  </si>
  <si>
    <t>total CC Non PVI point</t>
  </si>
  <si>
    <t>CC Non PVI customer status</t>
  </si>
  <si>
    <t>latest months' average of CC Non PVI balance</t>
  </si>
  <si>
    <t>latest months' average of remaining CC Non PVI installment</t>
  </si>
  <si>
    <t>last 3 months' average of CC Non PVI balance</t>
  </si>
  <si>
    <t>last 3 months' average of remaining CC Non PVI installment</t>
  </si>
  <si>
    <t>last 6 months' average of CC Non PVI balance</t>
  </si>
  <si>
    <t>last 6 months' average of remaining CC Non PVI installment</t>
  </si>
  <si>
    <t>hold_cc_nonpvi</t>
  </si>
  <si>
    <t>active CC Non PVI ownership flagging</t>
  </si>
  <si>
    <t>latest month's CC Non PVI total trx amount</t>
  </si>
  <si>
    <t>Transaction CC Non PVI</t>
  </si>
  <si>
    <t>latest month's CC Non PVI trx frequency</t>
  </si>
  <si>
    <t>latest month's CC Non PVI average trx amount</t>
  </si>
  <si>
    <t>last 3 month's CC Non PVI average trx amount</t>
  </si>
  <si>
    <t>last 3 month's CC Non PVI trx frequency</t>
  </si>
  <si>
    <t>last 6 month's CC Non PVI average trx amount</t>
  </si>
  <si>
    <t>last 6 month's CC Non PVI trx frequency</t>
  </si>
  <si>
    <t>hold_pvi</t>
  </si>
  <si>
    <t>active CC PVI ownership flagging</t>
  </si>
  <si>
    <t>Product CC PVI</t>
  </si>
  <si>
    <t>threshold</t>
  </si>
  <si>
    <t>AUC</t>
  </si>
  <si>
    <t>Threshold</t>
  </si>
  <si>
    <t>Validation Data - First timer owners on June 2020</t>
  </si>
  <si>
    <t>Training Data - First timer owners from January to May 2020</t>
  </si>
  <si>
    <t>Training Data - First timer SA owners from January to May 2020</t>
  </si>
  <si>
    <t>Validation Data - First timer SA Mass owners on June 2020</t>
  </si>
  <si>
    <t>Training Data - First timer GoMo owners from January to May 2020</t>
  </si>
  <si>
    <t>Validation Data - First timer GoMo owners on June 2020</t>
  </si>
  <si>
    <t>Test Data - First timer owners from January to May 2020</t>
  </si>
  <si>
    <t>Test Data - First timer SA owners from January to May 2020</t>
  </si>
  <si>
    <t>Test Data - First timer GoMo owners from January to May 2020</t>
  </si>
  <si>
    <t>filter customers who join firstly</t>
  </si>
  <si>
    <t>as saving customers</t>
  </si>
  <si>
    <t xml:space="preserve">Clarify to business </t>
  </si>
  <si>
    <t>about how many leads</t>
  </si>
  <si>
    <t>they want</t>
  </si>
  <si>
    <t>we can try to make two model</t>
  </si>
  <si>
    <t>clarify to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</si>
</sst>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" xfId="0" applyBorder="1"/>
    <xf numFmtId="10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9" fontId="0" fillId="0" borderId="1" xfId="1" applyFont="1" applyFill="1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17" fontId="0" fillId="0" borderId="0" xfId="0" applyNumberFormat="1"/>
    <xf numFmtId="0" fontId="0" fillId="0" borderId="0" xfId="0" applyFill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0" fillId="5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'Gomo Mass Features'!$L$2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'Gomo Mass Features'!$K$3:$K$12</c:f>
              <c:strCache>
                <c:ptCount val="10"/>
                <c:pt idx="0">
                  <c:v>mob_days</c:v>
                </c:pt>
                <c:pt idx="1">
                  <c:v>inflow_avg_p1m</c:v>
                </c:pt>
                <c:pt idx="2">
                  <c:v>age</c:v>
                </c:pt>
                <c:pt idx="3">
                  <c:v>inflow_count_0m</c:v>
                </c:pt>
                <c:pt idx="4">
                  <c:v>inflow_sum_0m</c:v>
                </c:pt>
                <c:pt idx="5">
                  <c:v>avg_avph</c:v>
                </c:pt>
                <c:pt idx="6">
                  <c:v>count_ccall_p3m</c:v>
                </c:pt>
                <c:pt idx="7">
                  <c:v>age_group</c:v>
                </c:pt>
                <c:pt idx="8">
                  <c:v>avg_ccall_p3m</c:v>
                </c:pt>
                <c:pt idx="9">
                  <c:v>casa_avg_bal_p6m</c:v>
                </c:pt>
              </c:strCache>
            </c:strRef>
          </c:cat>
          <c:val>
            <c:numRef>
              <c:f>'Gomo Mass Features'!$L$3:$L$12</c:f>
              <c:numCache>
                <c:formatCode>General</c:formatCode>
                <c:ptCount val="10"/>
                <c:pt idx="0">
                  <c:v>0.12693790670374</c:v>
                </c:pt>
                <c:pt idx="1">
                  <c:v>4.0389625650154401E-2</c:v>
                </c:pt>
                <c:pt idx="2">
                  <c:v>3.7436744305409303E-2</c:v>
                </c:pt>
                <c:pt idx="3">
                  <c:v>3.7425320941179098E-2</c:v>
                </c:pt>
                <c:pt idx="4">
                  <c:v>3.25841761614298E-2</c:v>
                </c:pt>
                <c:pt idx="5">
                  <c:v>3.0916664910667201E-2</c:v>
                </c:pt>
                <c:pt idx="6">
                  <c:v>2.7353954850498099E-2</c:v>
                </c:pt>
                <c:pt idx="7">
                  <c:v>2.36656022099947E-2</c:v>
                </c:pt>
                <c:pt idx="8">
                  <c:v>2.3593877952636799E-2</c:v>
                </c:pt>
                <c:pt idx="9">
                  <c:v>2.24310261139163E-2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F-4DCD-8167-8F50AB5A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576223"/>
        <c:axId val="946582047"/>
      </c:barChart>
      <c:catAx>
        <c:axId val="94657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82047"/>
        <c:crosses val="autoZero"/>
        <c:auto val="1"/>
        <c:lblAlgn val="ctr"/>
        <c:lblOffset val="100"/>
        <c:noMultiLvlLbl val="0"/>
      </c:catAx>
      <c:valAx>
        <c:axId val="9465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7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D2-446A-A6CC-540D7C419875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[1]gain_lift_validation_SA_mass!$A$2:$A$12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[1]gain_lift_validation_SA_mass!$B$2:$B$12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2-446A-A6CC-540D7C419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0D2-446A-A6CC-540D7C419875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0D2-446A-A6CC-540D7C419875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0D2-446A-A6CC-540D7C41987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D2-446A-A6CC-540D7C419875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'SA Mass Ensemble GL Chart'!$K$3:$K$13</c:f>
              <c:numCache>
                <c:formatCode>0.0%</c:formatCode>
                <c:ptCount val="11"/>
                <c:pt idx="0" formatCode="0%">
                  <c:v>0</c:v>
                </c:pt>
                <c:pt idx="1">
                  <c:v>0.20693277310924368</c:v>
                </c:pt>
                <c:pt idx="2">
                  <c:v>0.46533613445378152</c:v>
                </c:pt>
                <c:pt idx="3">
                  <c:v>0.78781512605042026</c:v>
                </c:pt>
                <c:pt idx="4">
                  <c:v>0.88865546218487401</c:v>
                </c:pt>
                <c:pt idx="5">
                  <c:v>0.95903361344537819</c:v>
                </c:pt>
                <c:pt idx="6">
                  <c:v>0.97899159663865554</c:v>
                </c:pt>
                <c:pt idx="7">
                  <c:v>0.98949579831932777</c:v>
                </c:pt>
                <c:pt idx="8">
                  <c:v>0.99789915966386555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D2-446A-A6CC-540D7C419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552-4568-96A0-46578BFB56C4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552-4568-96A0-46578BFB56C4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552-4568-96A0-46578BFB56C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552-4568-96A0-46578BFB56C4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 Mass Ensemble GL Chart'!$A$4:$A$13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'SA Mass Ensemble GL Chart'!$M$4:$M$13</c:f>
              <c:numCache>
                <c:formatCode>0.00</c:formatCode>
                <c:ptCount val="10"/>
                <c:pt idx="0">
                  <c:v>2.0693277310924367</c:v>
                </c:pt>
                <c:pt idx="1">
                  <c:v>2.3266806722689073</c:v>
                </c:pt>
                <c:pt idx="2">
                  <c:v>2.6260504201680677</c:v>
                </c:pt>
                <c:pt idx="3">
                  <c:v>2.221638655462185</c:v>
                </c:pt>
                <c:pt idx="4">
                  <c:v>1.9180672268907564</c:v>
                </c:pt>
                <c:pt idx="5">
                  <c:v>1.631652661064426</c:v>
                </c:pt>
                <c:pt idx="6">
                  <c:v>1.4135654261704684</c:v>
                </c:pt>
                <c:pt idx="7">
                  <c:v>1.2473739495798319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2-4568-96A0-46578BFB56C4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52-4568-96A0-46578BFB56C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52-4568-96A0-46578BFB56C4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'SA Mass Ensemble GL Chart'!$A$4:$A$13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[1]gain_lift_validation_SA_mass!$O$3:$O$12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52-4568-96A0-46578BFB56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0.00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 Pref Features'!$M$2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 Pref Features'!$L$3:$L$12</c:f>
              <c:strCache>
                <c:ptCount val="10"/>
                <c:pt idx="0">
                  <c:v>mob_days</c:v>
                </c:pt>
                <c:pt idx="1">
                  <c:v>age</c:v>
                </c:pt>
                <c:pt idx="2">
                  <c:v>city</c:v>
                </c:pt>
                <c:pt idx="3">
                  <c:v>cc_stmlmtsg</c:v>
                </c:pt>
                <c:pt idx="4">
                  <c:v>cc_point</c:v>
                </c:pt>
                <c:pt idx="5">
                  <c:v>province</c:v>
                </c:pt>
                <c:pt idx="6">
                  <c:v>cc_avg_currbalca_p3m</c:v>
                </c:pt>
                <c:pt idx="7">
                  <c:v>province_group</c:v>
                </c:pt>
                <c:pt idx="8">
                  <c:v>cc_currbalca_0m</c:v>
                </c:pt>
                <c:pt idx="9">
                  <c:v>cc_avg_currbalca_p6m</c:v>
                </c:pt>
              </c:strCache>
            </c:strRef>
          </c:cat>
          <c:val>
            <c:numRef>
              <c:f>'SA Pref Features'!$M$3:$M$12</c:f>
              <c:numCache>
                <c:formatCode>General</c:formatCode>
                <c:ptCount val="10"/>
                <c:pt idx="0">
                  <c:v>7.7118000000000006E-2</c:v>
                </c:pt>
                <c:pt idx="1">
                  <c:v>3.7839999999999999E-2</c:v>
                </c:pt>
                <c:pt idx="2">
                  <c:v>3.0528E-2</c:v>
                </c:pt>
                <c:pt idx="3">
                  <c:v>2.9840999999999999E-2</c:v>
                </c:pt>
                <c:pt idx="4">
                  <c:v>2.3945999999999999E-2</c:v>
                </c:pt>
                <c:pt idx="5">
                  <c:v>2.2343999999999999E-2</c:v>
                </c:pt>
                <c:pt idx="6">
                  <c:v>2.2145999999999999E-2</c:v>
                </c:pt>
                <c:pt idx="7">
                  <c:v>2.2020000000000001E-2</c:v>
                </c:pt>
                <c:pt idx="8">
                  <c:v>2.1628999999999999E-2</c:v>
                </c:pt>
                <c:pt idx="9">
                  <c:v>2.1422E-2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F-4578-B45F-62BAF254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383903"/>
        <c:axId val="1076378079"/>
      </c:barChart>
      <c:catAx>
        <c:axId val="10763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78079"/>
        <c:crosses val="autoZero"/>
        <c:auto val="1"/>
        <c:lblAlgn val="ctr"/>
        <c:lblOffset val="100"/>
        <c:noMultiLvlLbl val="0"/>
      </c:catAx>
      <c:valAx>
        <c:axId val="10763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8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4A-4097-A55D-A4DB14328425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[1]gain_lift_validation_SA_pref!$A$2:$A$12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[1]gain_lift_validation_SA_pref!$B$2:$B$12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A-4097-A55D-A4DB14328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D3A-484D-BCC9-664281CCD2B6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D3A-484D-BCC9-664281CCD2B6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D3A-484D-BCC9-664281CCD2B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4A-4097-A55D-A4DB14328425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'SA Pref Gain Lift Chart'!$K$3:$K$13</c:f>
              <c:numCache>
                <c:formatCode>0.0%</c:formatCode>
                <c:ptCount val="11"/>
                <c:pt idx="0" formatCode="0%">
                  <c:v>0</c:v>
                </c:pt>
                <c:pt idx="1">
                  <c:v>0.35897435897435898</c:v>
                </c:pt>
                <c:pt idx="2">
                  <c:v>0.69230769230769229</c:v>
                </c:pt>
                <c:pt idx="3">
                  <c:v>0.82051282051282048</c:v>
                </c:pt>
                <c:pt idx="4">
                  <c:v>0.91025641025641024</c:v>
                </c:pt>
                <c:pt idx="5">
                  <c:v>0.96153846153846156</c:v>
                </c:pt>
                <c:pt idx="6">
                  <c:v>0.96153846153846156</c:v>
                </c:pt>
                <c:pt idx="7">
                  <c:v>0.97435897435897434</c:v>
                </c:pt>
                <c:pt idx="8">
                  <c:v>0.98717948717948711</c:v>
                </c:pt>
                <c:pt idx="9">
                  <c:v>0.99999999999999989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A-4097-A55D-A4DB14328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1B6-45C2-8920-2F2AADAE5749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1B6-45C2-8920-2F2AADAE5749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1B6-45C2-8920-2F2AADAE5749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 Pref Gain Lift Chart'!$A$4:$A$13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'SA Pref Gain Lift Chart'!$M$4:$M$13</c:f>
              <c:numCache>
                <c:formatCode>0.00</c:formatCode>
                <c:ptCount val="10"/>
                <c:pt idx="0">
                  <c:v>3.5897435897435894</c:v>
                </c:pt>
                <c:pt idx="1">
                  <c:v>3.4615384615384612</c:v>
                </c:pt>
                <c:pt idx="2">
                  <c:v>2.7350427350427351</c:v>
                </c:pt>
                <c:pt idx="3">
                  <c:v>2.2756410256410255</c:v>
                </c:pt>
                <c:pt idx="4">
                  <c:v>1.9230769230769231</c:v>
                </c:pt>
                <c:pt idx="5">
                  <c:v>1.6025641025641026</c:v>
                </c:pt>
                <c:pt idx="6">
                  <c:v>1.3919413919413921</c:v>
                </c:pt>
                <c:pt idx="7">
                  <c:v>1.2339743589743588</c:v>
                </c:pt>
                <c:pt idx="8">
                  <c:v>1.1111111111111109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C-4726-88C7-F5CDDD3F6439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3C-4726-88C7-F5CDDD3F643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3C-4726-88C7-F5CDDD3F643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'SA Pref Gain Lift Chart'!$A$4:$A$13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[1]gain_lift_validation_SA_pref!$O$3:$O$12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3C-4726-88C7-F5CDDD3F64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0.00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'ISA Mass Features'!$L$2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'ISA Mass Features'!$K$3:$K$12</c:f>
              <c:strCache>
                <c:ptCount val="10"/>
                <c:pt idx="0">
                  <c:v>ever_sa</c:v>
                </c:pt>
                <c:pt idx="1">
                  <c:v>inflow_avg_p1m</c:v>
                </c:pt>
                <c:pt idx="2">
                  <c:v>mob_days</c:v>
                </c:pt>
                <c:pt idx="3">
                  <c:v>sa_bal_0m</c:v>
                </c:pt>
                <c:pt idx="4">
                  <c:v>sa_avg_bal_p6m</c:v>
                </c:pt>
                <c:pt idx="5">
                  <c:v>sa_avg_bal_p3m</c:v>
                </c:pt>
                <c:pt idx="6">
                  <c:v>sa_avg_bal_p1m</c:v>
                </c:pt>
                <c:pt idx="7">
                  <c:v>age</c:v>
                </c:pt>
                <c:pt idx="8">
                  <c:v>province_group</c:v>
                </c:pt>
                <c:pt idx="9">
                  <c:v>city</c:v>
                </c:pt>
              </c:strCache>
            </c:strRef>
          </c:cat>
          <c:val>
            <c:numRef>
              <c:f>'ISA Mass Features'!$L$3:$L$12</c:f>
              <c:numCache>
                <c:formatCode>General</c:formatCode>
                <c:ptCount val="10"/>
                <c:pt idx="0">
                  <c:v>9.4111426897261E-2</c:v>
                </c:pt>
                <c:pt idx="1">
                  <c:v>3.8603109438385699E-2</c:v>
                </c:pt>
                <c:pt idx="2">
                  <c:v>3.6925158321977701E-2</c:v>
                </c:pt>
                <c:pt idx="3">
                  <c:v>3.57140119823149E-2</c:v>
                </c:pt>
                <c:pt idx="4">
                  <c:v>3.4420260340175E-2</c:v>
                </c:pt>
                <c:pt idx="5">
                  <c:v>3.1498893839679701E-2</c:v>
                </c:pt>
                <c:pt idx="6">
                  <c:v>3.01076952006533E-2</c:v>
                </c:pt>
                <c:pt idx="7">
                  <c:v>2.9487115003273098E-2</c:v>
                </c:pt>
                <c:pt idx="8">
                  <c:v>2.4032663266136001E-2</c:v>
                </c:pt>
                <c:pt idx="9">
                  <c:v>2.2397505338027101E-2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7-4E8E-B1F2-06262BFC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8951616"/>
        <c:axId val="848950368"/>
      </c:barChart>
      <c:catAx>
        <c:axId val="84895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50368"/>
        <c:crosses val="autoZero"/>
        <c:auto val="1"/>
        <c:lblAlgn val="ctr"/>
        <c:lblOffset val="100"/>
        <c:noMultiLvlLbl val="0"/>
      </c:catAx>
      <c:valAx>
        <c:axId val="8489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62-49A2-8721-0B5FF51C2DB7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'ISA Mass Gain Lift Chart'!$A$2:$A$12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'ISA Mass Gain Lift Chart'!$B$2:$B$12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2-49A2-8721-0B5FF51C2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62-49A2-8721-0B5FF51C2DB7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707-4EBE-8E92-E44E1E4A2423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707-4EBE-8E92-E44E1E4A2423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707-4EBE-8E92-E44E1E4A24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62-49A2-8721-0B5FF51C2DB7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'ISA Mass Gain Lift Chart'!$K$2:$K$12</c:f>
              <c:numCache>
                <c:formatCode>0.0%</c:formatCode>
                <c:ptCount val="11"/>
                <c:pt idx="0" formatCode="0%">
                  <c:v>0</c:v>
                </c:pt>
                <c:pt idx="1">
                  <c:v>0.40268456375838924</c:v>
                </c:pt>
                <c:pt idx="2">
                  <c:v>0.65616933402168298</c:v>
                </c:pt>
                <c:pt idx="3">
                  <c:v>0.802787816210635</c:v>
                </c:pt>
                <c:pt idx="4">
                  <c:v>0.88074341765616937</c:v>
                </c:pt>
                <c:pt idx="5">
                  <c:v>0.91171915332989162</c:v>
                </c:pt>
                <c:pt idx="6">
                  <c:v>0.94114610221992778</c:v>
                </c:pt>
                <c:pt idx="7">
                  <c:v>0.9643779039752195</c:v>
                </c:pt>
                <c:pt idx="8">
                  <c:v>0.9767681982447084</c:v>
                </c:pt>
                <c:pt idx="9">
                  <c:v>0.9886422302529686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62-49A2-8721-0B5FF51C2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EBD-4A3B-B670-E4EC111D9473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EBD-4A3B-B670-E4EC111D9473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EBD-4A3B-B670-E4EC111D9473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'ISA Mass Gain Lift Chart'!$A$3:$A$12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'ISA Mass Gain Lift Chart'!$M$3:$M$12</c:f>
              <c:numCache>
                <c:formatCode>0.00</c:formatCode>
                <c:ptCount val="10"/>
                <c:pt idx="0">
                  <c:v>4.0268456375838921</c:v>
                </c:pt>
                <c:pt idx="1">
                  <c:v>3.2808466701084149</c:v>
                </c:pt>
                <c:pt idx="2">
                  <c:v>2.6759593873687835</c:v>
                </c:pt>
                <c:pt idx="3">
                  <c:v>2.2018585441404235</c:v>
                </c:pt>
                <c:pt idx="4">
                  <c:v>1.8234383066597832</c:v>
                </c:pt>
                <c:pt idx="5">
                  <c:v>1.5685768370332129</c:v>
                </c:pt>
                <c:pt idx="6">
                  <c:v>1.3776827199645993</c:v>
                </c:pt>
                <c:pt idx="7">
                  <c:v>1.2209602478058854</c:v>
                </c:pt>
                <c:pt idx="8">
                  <c:v>1.098491366947743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7-4AF6-95FF-FB8E86F3A78D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87-4AF6-95FF-FB8E86F3A78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87-4AF6-95FF-FB8E86F3A78D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'ISA Mass Gain Lift Chart'!$A$3:$A$12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'ISA Mass Gain Lift Chart'!$O$3:$O$12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7-4AF6-95FF-FB8E86F3A7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0.00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'ISA Pref Features'!$L$2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'ISA Pref Features'!$K$3:$K$12</c:f>
              <c:strCache>
                <c:ptCount val="10"/>
                <c:pt idx="0">
                  <c:v>ever_sa</c:v>
                </c:pt>
                <c:pt idx="1">
                  <c:v>sa_avg_bal_p1m</c:v>
                </c:pt>
                <c:pt idx="2">
                  <c:v>sa_bal_0m</c:v>
                </c:pt>
                <c:pt idx="3">
                  <c:v>sa_avg_bal_p3m</c:v>
                </c:pt>
                <c:pt idx="4">
                  <c:v>sa_avg_bal_p6m</c:v>
                </c:pt>
                <c:pt idx="5">
                  <c:v>mob_days</c:v>
                </c:pt>
                <c:pt idx="6">
                  <c:v>inflow_avg_p1m</c:v>
                </c:pt>
                <c:pt idx="7">
                  <c:v>inflow_sum_0m</c:v>
                </c:pt>
                <c:pt idx="8">
                  <c:v>age</c:v>
                </c:pt>
                <c:pt idx="9">
                  <c:v>inflow_avg_p3m</c:v>
                </c:pt>
              </c:strCache>
            </c:strRef>
          </c:cat>
          <c:val>
            <c:numRef>
              <c:f>'ISA Pref Features'!$L$3:$L$12</c:f>
              <c:numCache>
                <c:formatCode>General</c:formatCode>
                <c:ptCount val="10"/>
                <c:pt idx="0">
                  <c:v>7.2434182039904996E-2</c:v>
                </c:pt>
                <c:pt idx="1">
                  <c:v>3.3728875213211398E-2</c:v>
                </c:pt>
                <c:pt idx="2">
                  <c:v>3.0499899968073101E-2</c:v>
                </c:pt>
                <c:pt idx="3">
                  <c:v>3.0119272703218299E-2</c:v>
                </c:pt>
                <c:pt idx="4">
                  <c:v>2.375022532986E-2</c:v>
                </c:pt>
                <c:pt idx="5">
                  <c:v>2.1764506242696002E-2</c:v>
                </c:pt>
                <c:pt idx="6">
                  <c:v>1.71483768075117E-2</c:v>
                </c:pt>
                <c:pt idx="7">
                  <c:v>1.5865599551506401E-2</c:v>
                </c:pt>
                <c:pt idx="8">
                  <c:v>1.53938205776509E-2</c:v>
                </c:pt>
                <c:pt idx="9">
                  <c:v>1.51640455722008E-2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7-473C-B6C7-2C950FD9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4554656"/>
        <c:axId val="1144555072"/>
      </c:barChart>
      <c:catAx>
        <c:axId val="114455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55072"/>
        <c:crosses val="autoZero"/>
        <c:auto val="1"/>
        <c:lblAlgn val="ctr"/>
        <c:lblOffset val="100"/>
        <c:noMultiLvlLbl val="0"/>
      </c:catAx>
      <c:valAx>
        <c:axId val="114455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6D-4A38-A506-CFC3547B4BB8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'ISA Pref Gain Lift Chart'!$A$2:$A$12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'ISA Pref Gain Lift Chart'!$B$2:$B$12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D-4A38-A506-CFC3547B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6D-4A38-A506-CFC3547B4BB8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61D-49C4-B8E1-57D3651180AB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61D-49C4-B8E1-57D3651180AB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61D-49C4-B8E1-57D3651180A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6D-4A38-A506-CFC3547B4BB8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'ISA Pref Gain Lift Chart'!$K$2:$K$12</c:f>
              <c:numCache>
                <c:formatCode>0.0%</c:formatCode>
                <c:ptCount val="11"/>
                <c:pt idx="0" formatCode="0%">
                  <c:v>0</c:v>
                </c:pt>
                <c:pt idx="1">
                  <c:v>0.34146341463414637</c:v>
                </c:pt>
                <c:pt idx="2">
                  <c:v>0.52845528455284552</c:v>
                </c:pt>
                <c:pt idx="3">
                  <c:v>0.65447154471544711</c:v>
                </c:pt>
                <c:pt idx="4">
                  <c:v>0.75203252032520318</c:v>
                </c:pt>
                <c:pt idx="5">
                  <c:v>0.83739837398373973</c:v>
                </c:pt>
                <c:pt idx="6">
                  <c:v>0.89837398373983723</c:v>
                </c:pt>
                <c:pt idx="7">
                  <c:v>0.93902439024390227</c:v>
                </c:pt>
                <c:pt idx="8">
                  <c:v>0.97154471544715426</c:v>
                </c:pt>
                <c:pt idx="9">
                  <c:v>0.99186991869918684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D-4A38-A506-CFC3547B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EA-4525-985B-B50BA2AF1B46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'Gomo Mass Gain Lift Chart'!$A$2:$A$12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'Gomo Mass Gain Lift Chart'!$B$2:$B$12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A-4525-985B-B50BA2AF1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EA-4525-985B-B50BA2AF1B46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080-42B6-835E-165E5A3ACE98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080-42B6-835E-165E5A3ACE98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080-42B6-835E-165E5A3ACE9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EA-4525-985B-B50BA2AF1B46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'Gomo Mass Gain Lift Chart'!$K$2:$K$12</c:f>
              <c:numCache>
                <c:formatCode>0.0%</c:formatCode>
                <c:ptCount val="11"/>
                <c:pt idx="0" formatCode="0%">
                  <c:v>0</c:v>
                </c:pt>
                <c:pt idx="1">
                  <c:v>0.39700457757433005</c:v>
                </c:pt>
                <c:pt idx="2">
                  <c:v>0.6351717701435492</c:v>
                </c:pt>
                <c:pt idx="3">
                  <c:v>0.80298653393182529</c:v>
                </c:pt>
                <c:pt idx="4">
                  <c:v>0.90809297364561581</c:v>
                </c:pt>
                <c:pt idx="5">
                  <c:v>0.95724634460690639</c:v>
                </c:pt>
                <c:pt idx="6">
                  <c:v>0.97671214612683888</c:v>
                </c:pt>
                <c:pt idx="7">
                  <c:v>0.98746722367894768</c:v>
                </c:pt>
                <c:pt idx="8">
                  <c:v>0.99386693924714464</c:v>
                </c:pt>
                <c:pt idx="9">
                  <c:v>0.99835562863872729</c:v>
                </c:pt>
                <c:pt idx="10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EA-4525-985B-B50BA2AF1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0E6-44C2-BD80-71DEDF5D8962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0E6-44C2-BD80-71DEDF5D8962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0E6-44C2-BD80-71DEDF5D8962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'ISA Pref Gain Lift Chart'!$A$3:$A$12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'ISA Pref Gain Lift Chart'!$M$3:$M$12</c:f>
              <c:numCache>
                <c:formatCode>0.00</c:formatCode>
                <c:ptCount val="10"/>
                <c:pt idx="0">
                  <c:v>3.4146341463414633</c:v>
                </c:pt>
                <c:pt idx="1">
                  <c:v>2.6422764227642275</c:v>
                </c:pt>
                <c:pt idx="2">
                  <c:v>2.1815718157181569</c:v>
                </c:pt>
                <c:pt idx="3">
                  <c:v>1.8800813008130079</c:v>
                </c:pt>
                <c:pt idx="4">
                  <c:v>1.6747967479674795</c:v>
                </c:pt>
                <c:pt idx="5">
                  <c:v>1.4972899728997289</c:v>
                </c:pt>
                <c:pt idx="6">
                  <c:v>1.3414634146341462</c:v>
                </c:pt>
                <c:pt idx="7">
                  <c:v>1.2144308943089428</c:v>
                </c:pt>
                <c:pt idx="8">
                  <c:v>1.102077687443541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3-4D0F-95FE-33E708656D4A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03-4D0F-95FE-33E708656D4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03-4D0F-95FE-33E708656D4A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'ISA Pref Gain Lift Chart'!$A$3:$A$12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'ISA Pref Gain Lift Chart'!$O$3:$O$12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03-4D0F-95FE-33E708656D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0.00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'CC Features'!$L$2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 Features'!$K$3:$K$12</c:f>
              <c:strCache>
                <c:ptCount val="10"/>
                <c:pt idx="0">
                  <c:v>inflow_avg_p3m</c:v>
                </c:pt>
                <c:pt idx="1">
                  <c:v>inflow_avg_p6m</c:v>
                </c:pt>
                <c:pt idx="2">
                  <c:v>casa_avg_bal_p3m</c:v>
                </c:pt>
                <c:pt idx="3">
                  <c:v>casa_avg_bal_p6m</c:v>
                </c:pt>
                <c:pt idx="4">
                  <c:v>casa_avg_bal_p1m</c:v>
                </c:pt>
                <c:pt idx="5">
                  <c:v>age</c:v>
                </c:pt>
                <c:pt idx="6">
                  <c:v>outflow_sum_0m</c:v>
                </c:pt>
                <c:pt idx="7">
                  <c:v>outflow_avg_p3m</c:v>
                </c:pt>
                <c:pt idx="8">
                  <c:v>casa_bal_0m</c:v>
                </c:pt>
                <c:pt idx="9">
                  <c:v>outflow_avg_p6m</c:v>
                </c:pt>
              </c:strCache>
            </c:strRef>
          </c:cat>
          <c:val>
            <c:numRef>
              <c:f>'CC Features'!$L$3:$L$12</c:f>
              <c:numCache>
                <c:formatCode>General</c:formatCode>
                <c:ptCount val="10"/>
                <c:pt idx="0">
                  <c:v>5.49611240309298E-2</c:v>
                </c:pt>
                <c:pt idx="1">
                  <c:v>5.4669873140839799E-2</c:v>
                </c:pt>
                <c:pt idx="2">
                  <c:v>4.5841128479035903E-2</c:v>
                </c:pt>
                <c:pt idx="3">
                  <c:v>4.33535562304126E-2</c:v>
                </c:pt>
                <c:pt idx="4">
                  <c:v>3.9254914864189298E-2</c:v>
                </c:pt>
                <c:pt idx="5">
                  <c:v>3.5267906527466197E-2</c:v>
                </c:pt>
                <c:pt idx="6">
                  <c:v>3.4513406456312699E-2</c:v>
                </c:pt>
                <c:pt idx="7">
                  <c:v>3.3634589596259902E-2</c:v>
                </c:pt>
                <c:pt idx="8">
                  <c:v>3.3412816769914103E-2</c:v>
                </c:pt>
                <c:pt idx="9">
                  <c:v>3.3344195594339397E-2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E-42E5-9666-39B631169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4540096"/>
        <c:axId val="1144549248"/>
      </c:barChart>
      <c:catAx>
        <c:axId val="114454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49248"/>
        <c:crosses val="autoZero"/>
        <c:auto val="1"/>
        <c:lblAlgn val="ctr"/>
        <c:lblOffset val="100"/>
        <c:noMultiLvlLbl val="0"/>
      </c:catAx>
      <c:valAx>
        <c:axId val="11445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DF-420D-A3ED-D1BB13E12233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'CC Gain Lift Chart'!$A$2:$A$12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'CC Gain Lift Chart'!$B$2:$B$12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F-420D-A3ED-D1BB13E1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DF-420D-A3ED-D1BB13E12233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8F2-4D9E-86E6-6F0871155063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8F2-4D9E-86E6-6F0871155063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8F2-4D9E-86E6-6F087115506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DF-420D-A3ED-D1BB13E12233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'CC Gain Lift Chart'!$K$2:$K$12</c:f>
              <c:numCache>
                <c:formatCode>0.0%</c:formatCode>
                <c:ptCount val="11"/>
                <c:pt idx="0" formatCode="0%">
                  <c:v>0</c:v>
                </c:pt>
                <c:pt idx="1">
                  <c:v>0.46354764638346729</c:v>
                </c:pt>
                <c:pt idx="2">
                  <c:v>0.79621125143513205</c:v>
                </c:pt>
                <c:pt idx="3">
                  <c:v>0.88576349024110224</c:v>
                </c:pt>
                <c:pt idx="4">
                  <c:v>0.91704936854190588</c:v>
                </c:pt>
                <c:pt idx="5">
                  <c:v>0.94144661308840416</c:v>
                </c:pt>
                <c:pt idx="6">
                  <c:v>0.96096440872560274</c:v>
                </c:pt>
                <c:pt idx="7">
                  <c:v>0.97617680826636044</c:v>
                </c:pt>
                <c:pt idx="8">
                  <c:v>0.98622273249138914</c:v>
                </c:pt>
                <c:pt idx="9">
                  <c:v>0.99483352468427089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DF-420D-A3ED-D1BB13E1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43F-44E3-B4BE-FEC79D7BB146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43F-44E3-B4BE-FEC79D7BB146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43F-44E3-B4BE-FEC79D7BB146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'CC Gain Lift Chart'!$A$3:$A$12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'CC Gain Lift Chart'!$M$3:$M$12</c:f>
              <c:numCache>
                <c:formatCode>0.00</c:formatCode>
                <c:ptCount val="10"/>
                <c:pt idx="0">
                  <c:v>4.6354764638346726</c:v>
                </c:pt>
                <c:pt idx="1">
                  <c:v>3.98105625717566</c:v>
                </c:pt>
                <c:pt idx="2">
                  <c:v>2.9525449674703408</c:v>
                </c:pt>
                <c:pt idx="3">
                  <c:v>2.2926234213547647</c:v>
                </c:pt>
                <c:pt idx="4">
                  <c:v>1.8828932261768083</c:v>
                </c:pt>
                <c:pt idx="5">
                  <c:v>1.6016073478760047</c:v>
                </c:pt>
                <c:pt idx="6">
                  <c:v>1.3945382975233722</c:v>
                </c:pt>
                <c:pt idx="7">
                  <c:v>1.2327784156142363</c:v>
                </c:pt>
                <c:pt idx="8">
                  <c:v>1.1053705829825231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5-46A5-A335-5A9865531BD0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5-46A5-A335-5A9865531BD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D5-46A5-A335-5A9865531BD0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'CC Gain Lift Chart'!$A$3:$A$12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'CC Gain Lift Chart'!$O$3:$O$12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5-46A5-A335-5A9865531B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0.00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'PVI Features'!$L$2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'PVI Features'!$K$3:$K$12</c:f>
              <c:strCache>
                <c:ptCount val="10"/>
                <c:pt idx="0">
                  <c:v>manage_account</c:v>
                </c:pt>
                <c:pt idx="1">
                  <c:v>login</c:v>
                </c:pt>
                <c:pt idx="2">
                  <c:v>mob_days</c:v>
                </c:pt>
                <c:pt idx="3">
                  <c:v>have_gomo</c:v>
                </c:pt>
                <c:pt idx="4">
                  <c:v>count_ft</c:v>
                </c:pt>
                <c:pt idx="5">
                  <c:v>inflow_avg_p3m</c:v>
                </c:pt>
                <c:pt idx="6">
                  <c:v>sum_ft</c:v>
                </c:pt>
                <c:pt idx="7">
                  <c:v>outflow_count_p6m</c:v>
                </c:pt>
                <c:pt idx="8">
                  <c:v>age</c:v>
                </c:pt>
                <c:pt idx="9">
                  <c:v>inflow_avg_p1m</c:v>
                </c:pt>
              </c:strCache>
            </c:strRef>
          </c:cat>
          <c:val>
            <c:numRef>
              <c:f>'PVI Features'!$L$3:$L$12</c:f>
              <c:numCache>
                <c:formatCode>General</c:formatCode>
                <c:ptCount val="10"/>
                <c:pt idx="0">
                  <c:v>6.8539888156915196E-2</c:v>
                </c:pt>
                <c:pt idx="1">
                  <c:v>5.7748961799057003E-2</c:v>
                </c:pt>
                <c:pt idx="2">
                  <c:v>3.8159359191780699E-2</c:v>
                </c:pt>
                <c:pt idx="3">
                  <c:v>3.78193215131074E-2</c:v>
                </c:pt>
                <c:pt idx="4">
                  <c:v>3.6677194248418601E-2</c:v>
                </c:pt>
                <c:pt idx="5">
                  <c:v>3.4379009316006202E-2</c:v>
                </c:pt>
                <c:pt idx="6">
                  <c:v>3.2838655800492403E-2</c:v>
                </c:pt>
                <c:pt idx="7">
                  <c:v>2.9025619900535399E-2</c:v>
                </c:pt>
                <c:pt idx="8">
                  <c:v>2.65059523959182E-2</c:v>
                </c:pt>
                <c:pt idx="9">
                  <c:v>2.4730671202752699E-2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6-4E90-B010-40A5C385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8074496"/>
        <c:axId val="848075328"/>
      </c:barChart>
      <c:catAx>
        <c:axId val="84807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75328"/>
        <c:crosses val="autoZero"/>
        <c:auto val="1"/>
        <c:lblAlgn val="ctr"/>
        <c:lblOffset val="100"/>
        <c:noMultiLvlLbl val="0"/>
      </c:catAx>
      <c:valAx>
        <c:axId val="8480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7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32-4145-A296-8A72E56CF023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'PVI Gain Lift Chart'!$A$2:$A$12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'PVI Gain Lift Chart'!$B$2:$B$12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2-4145-A296-8A72E56CF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32-4145-A296-8A72E56CF023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A91-4EBD-814B-D916FC9A1C54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A91-4EBD-814B-D916FC9A1C54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A91-4EBD-814B-D916FC9A1C5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32-4145-A296-8A72E56CF023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'PVI Gain Lift Chart'!$K$2:$K$12</c:f>
              <c:numCache>
                <c:formatCode>0.0%</c:formatCode>
                <c:ptCount val="11"/>
                <c:pt idx="0" formatCode="0%">
                  <c:v>0</c:v>
                </c:pt>
                <c:pt idx="1">
                  <c:v>0.48259493670886078</c:v>
                </c:pt>
                <c:pt idx="2">
                  <c:v>0.71993670886075956</c:v>
                </c:pt>
                <c:pt idx="3">
                  <c:v>0.84177215189873422</c:v>
                </c:pt>
                <c:pt idx="4">
                  <c:v>0.90981012658227856</c:v>
                </c:pt>
                <c:pt idx="5">
                  <c:v>0.96044303797468367</c:v>
                </c:pt>
                <c:pt idx="6">
                  <c:v>0.97784810126582289</c:v>
                </c:pt>
                <c:pt idx="7">
                  <c:v>0.98892405063291144</c:v>
                </c:pt>
                <c:pt idx="8">
                  <c:v>0.99525316455696211</c:v>
                </c:pt>
                <c:pt idx="9">
                  <c:v>0.99841772151898744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32-4145-A296-8A72E56CF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191-4ECD-B637-1BCC3D59F6C6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191-4ECD-B637-1BCC3D59F6C6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191-4ECD-B637-1BCC3D59F6C6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'PVI Gain Lift Chart'!$A$3:$A$12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'PVI Gain Lift Chart'!$M$3:$M$12</c:f>
              <c:numCache>
                <c:formatCode>0.00</c:formatCode>
                <c:ptCount val="10"/>
                <c:pt idx="0">
                  <c:v>4.8259493670886071</c:v>
                </c:pt>
                <c:pt idx="1">
                  <c:v>3.5996835443037978</c:v>
                </c:pt>
                <c:pt idx="2">
                  <c:v>2.8059071729957807</c:v>
                </c:pt>
                <c:pt idx="3">
                  <c:v>2.2745253164556964</c:v>
                </c:pt>
                <c:pt idx="4">
                  <c:v>1.9208860759493673</c:v>
                </c:pt>
                <c:pt idx="5">
                  <c:v>1.6297468354430382</c:v>
                </c:pt>
                <c:pt idx="6">
                  <c:v>1.4127486437613022</c:v>
                </c:pt>
                <c:pt idx="7">
                  <c:v>1.2440664556962027</c:v>
                </c:pt>
                <c:pt idx="8">
                  <c:v>1.109353023909986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D-4E02-ADB9-FFBB11FFFC16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CD-4E02-ADB9-FFBB11FFFC1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CD-4E02-ADB9-FFBB11FFFC16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'PVI Gain Lift Chart'!$A$3:$A$12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'PVI Gain Lift Chart'!$O$3:$O$12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D-4E02-ADB9-FFBB11FFFC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0.00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103-491F-9F28-89F76A347CB9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103-491F-9F28-89F76A347CB9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103-491F-9F28-89F76A347CB9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'Gomo Mass Gain Lift Chart'!$A$3:$A$12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'Gomo Mass Gain Lift Chart'!$M$3:$M$12</c:f>
              <c:numCache>
                <c:formatCode>0.00</c:formatCode>
                <c:ptCount val="10"/>
                <c:pt idx="0">
                  <c:v>3.9700457757433005</c:v>
                </c:pt>
                <c:pt idx="1">
                  <c:v>3.1758588507177459</c:v>
                </c:pt>
                <c:pt idx="2">
                  <c:v>2.6766217797727512</c:v>
                </c:pt>
                <c:pt idx="3">
                  <c:v>2.2702324341140394</c:v>
                </c:pt>
                <c:pt idx="4">
                  <c:v>1.9144926892138128</c:v>
                </c:pt>
                <c:pt idx="5">
                  <c:v>1.6278535768780649</c:v>
                </c:pt>
                <c:pt idx="6">
                  <c:v>1.4106674623984967</c:v>
                </c:pt>
                <c:pt idx="7">
                  <c:v>1.2423336740589308</c:v>
                </c:pt>
                <c:pt idx="8">
                  <c:v>1.1092840318208081</c:v>
                </c:pt>
                <c:pt idx="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B-4758-B488-0F97D06F632F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2B-4758-B488-0F97D06F632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2B-4758-B488-0F97D06F632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'Gomo Mass Gain Lift Chart'!$A$3:$A$12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'Gomo Mass Gain Lift Chart'!$O$3:$O$12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B-4758-B488-0F97D06F63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0.00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'Gomo Pref Features'!$L$2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'Gomo Pref Features'!$K$3:$K$12</c:f>
              <c:strCache>
                <c:ptCount val="10"/>
                <c:pt idx="0">
                  <c:v>mob_days</c:v>
                </c:pt>
                <c:pt idx="1">
                  <c:v>age</c:v>
                </c:pt>
                <c:pt idx="2">
                  <c:v>casa_avg_bal_p1m</c:v>
                </c:pt>
                <c:pt idx="3">
                  <c:v>casa_bal_0m</c:v>
                </c:pt>
                <c:pt idx="4">
                  <c:v>casa_avg_bal_p3m</c:v>
                </c:pt>
                <c:pt idx="5">
                  <c:v>casa_avg_bal_p6m</c:v>
                </c:pt>
                <c:pt idx="6">
                  <c:v>outflow_count_p6m</c:v>
                </c:pt>
                <c:pt idx="7">
                  <c:v>outflow_avg_p6m</c:v>
                </c:pt>
                <c:pt idx="8">
                  <c:v>inflow_avg_p6m</c:v>
                </c:pt>
                <c:pt idx="9">
                  <c:v>outflow_avg_p3m</c:v>
                </c:pt>
              </c:strCache>
            </c:strRef>
          </c:cat>
          <c:val>
            <c:numRef>
              <c:f>'Gomo Pref Features'!$L$3:$L$12</c:f>
              <c:numCache>
                <c:formatCode>General</c:formatCode>
                <c:ptCount val="10"/>
                <c:pt idx="0">
                  <c:v>3.9431000000000001E-2</c:v>
                </c:pt>
                <c:pt idx="1">
                  <c:v>3.3062000000000001E-2</c:v>
                </c:pt>
                <c:pt idx="2">
                  <c:v>2.4857000000000001E-2</c:v>
                </c:pt>
                <c:pt idx="3">
                  <c:v>2.4670999999999998E-2</c:v>
                </c:pt>
                <c:pt idx="4">
                  <c:v>2.3324999999999999E-2</c:v>
                </c:pt>
                <c:pt idx="5">
                  <c:v>2.3259999999999999E-2</c:v>
                </c:pt>
                <c:pt idx="6">
                  <c:v>2.2741999999999998E-2</c:v>
                </c:pt>
                <c:pt idx="7">
                  <c:v>2.0809999999999999E-2</c:v>
                </c:pt>
                <c:pt idx="8">
                  <c:v>2.0752E-2</c:v>
                </c:pt>
                <c:pt idx="9">
                  <c:v>2.0395E-2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5-4ACD-A421-7A587A3F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388895"/>
        <c:axId val="1076379743"/>
      </c:barChart>
      <c:catAx>
        <c:axId val="107638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79743"/>
        <c:crosses val="autoZero"/>
        <c:auto val="1"/>
        <c:lblAlgn val="ctr"/>
        <c:lblOffset val="100"/>
        <c:noMultiLvlLbl val="0"/>
      </c:catAx>
      <c:valAx>
        <c:axId val="10763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8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DB-490C-954A-3257BE851833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'Gomo Pref Gain Lift Chart'!$A$2:$A$12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'Gomo Pref Gain Lift Chart'!$B$2:$B$12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B-490C-954A-3257BE851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DB-490C-954A-3257BE851833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8E0-4871-AAC1-149B4B165E9A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8E0-4871-AAC1-149B4B165E9A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8E0-4871-AAC1-149B4B165E9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DB-490C-954A-3257BE851833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'Gomo Pref Gain Lift Chart'!$K$2:$K$12</c:f>
              <c:numCache>
                <c:formatCode>0.0%</c:formatCode>
                <c:ptCount val="11"/>
                <c:pt idx="0" formatCode="0%">
                  <c:v>0</c:v>
                </c:pt>
                <c:pt idx="1">
                  <c:v>0.66814159292035402</c:v>
                </c:pt>
                <c:pt idx="2">
                  <c:v>0.79498525073746318</c:v>
                </c:pt>
                <c:pt idx="3">
                  <c:v>0.84365781710914456</c:v>
                </c:pt>
                <c:pt idx="4">
                  <c:v>0.8864306784660767</c:v>
                </c:pt>
                <c:pt idx="5">
                  <c:v>0.93952802359882004</c:v>
                </c:pt>
                <c:pt idx="6">
                  <c:v>0.96017699115044242</c:v>
                </c:pt>
                <c:pt idx="7">
                  <c:v>0.98820058997050142</c:v>
                </c:pt>
                <c:pt idx="8">
                  <c:v>0.99852507374631261</c:v>
                </c:pt>
                <c:pt idx="9">
                  <c:v>0.99999999999999989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DB-490C-954A-3257BE851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E8D-4577-A4C2-15B7E92564CA}"/>
                </c:ext>
              </c:extLst>
            </c:dLbl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E8D-4577-A4C2-15B7E92564CA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E8D-4577-A4C2-15B7E92564CA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'Gomo Pref Gain Lift Chart'!$A$3:$A$12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'Gomo Pref Gain Lift Chart'!$M$3:$M$12</c:f>
              <c:numCache>
                <c:formatCode>0.00</c:formatCode>
                <c:ptCount val="10"/>
                <c:pt idx="0">
                  <c:v>6.6814159292035402</c:v>
                </c:pt>
                <c:pt idx="1">
                  <c:v>3.9749262536873156</c:v>
                </c:pt>
                <c:pt idx="2">
                  <c:v>2.8121927236971485</c:v>
                </c:pt>
                <c:pt idx="3">
                  <c:v>2.2160766961651914</c:v>
                </c:pt>
                <c:pt idx="4">
                  <c:v>1.8790560471976401</c:v>
                </c:pt>
                <c:pt idx="5">
                  <c:v>1.6002949852507373</c:v>
                </c:pt>
                <c:pt idx="6">
                  <c:v>1.4117151285292879</c:v>
                </c:pt>
                <c:pt idx="7">
                  <c:v>1.2481563421828907</c:v>
                </c:pt>
                <c:pt idx="8">
                  <c:v>1.1111111111111109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B-4D5D-8968-CCF033C4C71F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5B-4D5D-8968-CCF033C4C7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5B-4D5D-8968-CCF033C4C71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'Gomo Pref Gain Lift Chart'!$A$3:$A$12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'Gomo Pref Gain Lift Chart'!$O$3:$O$12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5B-4D5D-8968-CCF033C4C7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0.00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 Mass Features'!$M$2</c:f>
              <c:strCache>
                <c:ptCount val="1"/>
                <c:pt idx="0">
                  <c:v>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 Mass Features'!$L$3:$L$12</c:f>
              <c:strCache>
                <c:ptCount val="10"/>
                <c:pt idx="0">
                  <c:v>hold_cc</c:v>
                </c:pt>
                <c:pt idx="1">
                  <c:v>sum_ft</c:v>
                </c:pt>
                <c:pt idx="2">
                  <c:v>login</c:v>
                </c:pt>
                <c:pt idx="3">
                  <c:v>cashplus_sum_0m</c:v>
                </c:pt>
                <c:pt idx="4">
                  <c:v>have_gomo</c:v>
                </c:pt>
                <c:pt idx="5">
                  <c:v>cc_cust_flag_v10</c:v>
                </c:pt>
                <c:pt idx="6">
                  <c:v>avg_avph</c:v>
                </c:pt>
                <c:pt idx="7">
                  <c:v>mortgage_tenure</c:v>
                </c:pt>
                <c:pt idx="8">
                  <c:v>count_ft</c:v>
                </c:pt>
                <c:pt idx="9">
                  <c:v>count_pr</c:v>
                </c:pt>
              </c:strCache>
            </c:strRef>
          </c:cat>
          <c:val>
            <c:numRef>
              <c:f>'SA Mass Features'!$M$3:$M$12</c:f>
              <c:numCache>
                <c:formatCode>General</c:formatCode>
                <c:ptCount val="10"/>
                <c:pt idx="0">
                  <c:v>3.6539000000000002E-2</c:v>
                </c:pt>
                <c:pt idx="1">
                  <c:v>3.3706E-2</c:v>
                </c:pt>
                <c:pt idx="2">
                  <c:v>2.7281E-2</c:v>
                </c:pt>
                <c:pt idx="3">
                  <c:v>2.5361999999999999E-2</c:v>
                </c:pt>
                <c:pt idx="4">
                  <c:v>2.5357999999999999E-2</c:v>
                </c:pt>
                <c:pt idx="5">
                  <c:v>2.383E-2</c:v>
                </c:pt>
                <c:pt idx="6">
                  <c:v>2.3741999999999999E-2</c:v>
                </c:pt>
                <c:pt idx="7">
                  <c:v>2.1437999999999999E-2</c:v>
                </c:pt>
                <c:pt idx="8">
                  <c:v>2.0958999999999998E-2</c:v>
                </c:pt>
                <c:pt idx="9">
                  <c:v>1.9401999999999999E-2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E-4489-8A13-8BF0DAB58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267664"/>
        <c:axId val="283272240"/>
      </c:barChart>
      <c:catAx>
        <c:axId val="2832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72240"/>
        <c:crosses val="autoZero"/>
        <c:auto val="1"/>
        <c:lblAlgn val="ctr"/>
        <c:lblOffset val="100"/>
        <c:noMultiLvlLbl val="0"/>
      </c:catAx>
      <c:valAx>
        <c:axId val="2832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19-4ED3-8117-C20A7EAAFE26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[1]gain_lift_validation_SA_mass!$A$2:$A$12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[1]gain_lift_validation_SA_mass!$B$2:$B$12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9-4ED3-8117-C20A7EAA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481-4DB4-B1E2-6699CE6FCB3F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481-4DB4-B1E2-6699CE6FCB3F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481-4DB4-B1E2-6699CE6FCB3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19-4ED3-8117-C20A7EAAFE26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'SA Mass Gain Lift Chart'!$K$3:$K$13</c:f>
              <c:numCache>
                <c:formatCode>0.0%</c:formatCode>
                <c:ptCount val="11"/>
                <c:pt idx="0" formatCode="0%">
                  <c:v>0</c:v>
                </c:pt>
                <c:pt idx="1">
                  <c:v>0.25735294117647056</c:v>
                </c:pt>
                <c:pt idx="2">
                  <c:v>0.40336134453781514</c:v>
                </c:pt>
                <c:pt idx="3">
                  <c:v>0.53781512605042014</c:v>
                </c:pt>
                <c:pt idx="4">
                  <c:v>0.63340336134453779</c:v>
                </c:pt>
                <c:pt idx="5">
                  <c:v>0.73004201680672265</c:v>
                </c:pt>
                <c:pt idx="6">
                  <c:v>0.81617647058823528</c:v>
                </c:pt>
                <c:pt idx="7">
                  <c:v>0.89075630252100835</c:v>
                </c:pt>
                <c:pt idx="8">
                  <c:v>0.92647058823529405</c:v>
                </c:pt>
                <c:pt idx="9">
                  <c:v>0.96533613445378141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9-4ED3-8117-C20A7EAA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FE1-4682-97FE-29FA0E25B070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FE1-4682-97FE-29FA0E25B070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 baseline="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FE1-4682-97FE-29FA0E25B070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 Mass Gain Lift Chart'!$A$4:$A$13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'SA Mass Gain Lift Chart'!$M$4:$M$13</c:f>
              <c:numCache>
                <c:formatCode>0.00</c:formatCode>
                <c:ptCount val="10"/>
                <c:pt idx="0">
                  <c:v>2.5735294117647056</c:v>
                </c:pt>
                <c:pt idx="1">
                  <c:v>2.0168067226890756</c:v>
                </c:pt>
                <c:pt idx="2">
                  <c:v>1.792717086834734</c:v>
                </c:pt>
                <c:pt idx="3">
                  <c:v>1.5835084033613445</c:v>
                </c:pt>
                <c:pt idx="4">
                  <c:v>1.4600840336134453</c:v>
                </c:pt>
                <c:pt idx="5">
                  <c:v>1.3602941176470589</c:v>
                </c:pt>
                <c:pt idx="6">
                  <c:v>1.2725090036014406</c:v>
                </c:pt>
                <c:pt idx="7">
                  <c:v>1.1580882352941175</c:v>
                </c:pt>
                <c:pt idx="8">
                  <c:v>1.0725957049486461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0-426C-94BA-DF5D5D466CDB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D0-426C-94BA-DF5D5D466CD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D0-426C-94BA-DF5D5D466CDB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'SA Mass Gain Lift Chart'!$A$4:$A$13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[1]gain_lift_validation_SA_mass!$O$3:$O$12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0-426C-94BA-DF5D5D466C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0.00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555625</xdr:colOff>
      <xdr:row>12</xdr:row>
      <xdr:rowOff>127000</xdr:rowOff>
    </xdr:from>
    <xdr:to>
      <xdr:col>14</xdr:col>
      <xdr:colOff>60325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13</xdr:row>
      <xdr:rowOff>118110</xdr:rowOff>
    </xdr:from>
    <xdr:to>
      <xdr:col>12</xdr:col>
      <xdr:colOff>708660</xdr:colOff>
      <xdr:row>28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158750</xdr:rowOff>
    </xdr:from>
    <xdr:to>
      <xdr:col>8</xdr:col>
      <xdr:colOff>338667</xdr:colOff>
      <xdr:row>29</xdr:row>
      <xdr:rowOff>56620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14</xdr:row>
      <xdr:rowOff>137583</xdr:rowOff>
    </xdr:from>
    <xdr:to>
      <xdr:col>15</xdr:col>
      <xdr:colOff>51328</xdr:colOff>
      <xdr:row>29</xdr:row>
      <xdr:rowOff>52917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12</xdr:row>
      <xdr:rowOff>41910</xdr:rowOff>
    </xdr:from>
    <xdr:to>
      <xdr:col>12</xdr:col>
      <xdr:colOff>579120</xdr:colOff>
      <xdr:row>27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158750</xdr:rowOff>
    </xdr:from>
    <xdr:to>
      <xdr:col>8</xdr:col>
      <xdr:colOff>338667</xdr:colOff>
      <xdr:row>29</xdr:row>
      <xdr:rowOff>56620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14</xdr:row>
      <xdr:rowOff>137583</xdr:rowOff>
    </xdr:from>
    <xdr:to>
      <xdr:col>15</xdr:col>
      <xdr:colOff>51328</xdr:colOff>
      <xdr:row>29</xdr:row>
      <xdr:rowOff>52917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13</xdr:row>
      <xdr:rowOff>72390</xdr:rowOff>
    </xdr:from>
    <xdr:to>
      <xdr:col>12</xdr:col>
      <xdr:colOff>358140</xdr:colOff>
      <xdr:row>28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158750</xdr:rowOff>
    </xdr:from>
    <xdr:to>
      <xdr:col>8</xdr:col>
      <xdr:colOff>338667</xdr:colOff>
      <xdr:row>29</xdr:row>
      <xdr:rowOff>56620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14</xdr:row>
      <xdr:rowOff>137583</xdr:rowOff>
    </xdr:from>
    <xdr:to>
      <xdr:col>15</xdr:col>
      <xdr:colOff>51328</xdr:colOff>
      <xdr:row>29</xdr:row>
      <xdr:rowOff>52917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12</xdr:row>
      <xdr:rowOff>133350</xdr:rowOff>
    </xdr:from>
    <xdr:to>
      <xdr:col>11</xdr:col>
      <xdr:colOff>807720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158750</xdr:rowOff>
    </xdr:from>
    <xdr:to>
      <xdr:col>8</xdr:col>
      <xdr:colOff>338667</xdr:colOff>
      <xdr:row>29</xdr:row>
      <xdr:rowOff>56620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14</xdr:row>
      <xdr:rowOff>137583</xdr:rowOff>
    </xdr:from>
    <xdr:to>
      <xdr:col>15</xdr:col>
      <xdr:colOff>51328</xdr:colOff>
      <xdr:row>29</xdr:row>
      <xdr:rowOff>52917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158750</xdr:rowOff>
    </xdr:from>
    <xdr:to>
      <xdr:col>8</xdr:col>
      <xdr:colOff>338667</xdr:colOff>
      <xdr:row>29</xdr:row>
      <xdr:rowOff>56620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14</xdr:row>
      <xdr:rowOff>137583</xdr:rowOff>
    </xdr:from>
    <xdr:to>
      <xdr:col>15</xdr:col>
      <xdr:colOff>51328</xdr:colOff>
      <xdr:row>29</xdr:row>
      <xdr:rowOff>52917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12</xdr:row>
      <xdr:rowOff>88900</xdr:rowOff>
    </xdr:from>
    <xdr:to>
      <xdr:col>13</xdr:col>
      <xdr:colOff>447675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158750</xdr:rowOff>
    </xdr:from>
    <xdr:to>
      <xdr:col>8</xdr:col>
      <xdr:colOff>338667</xdr:colOff>
      <xdr:row>29</xdr:row>
      <xdr:rowOff>56620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14</xdr:row>
      <xdr:rowOff>137583</xdr:rowOff>
    </xdr:from>
    <xdr:to>
      <xdr:col>15</xdr:col>
      <xdr:colOff>51328</xdr:colOff>
      <xdr:row>29</xdr:row>
      <xdr:rowOff>52917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12</xdr:row>
      <xdr:rowOff>82550</xdr:rowOff>
    </xdr:from>
    <xdr:to>
      <xdr:col>13</xdr:col>
      <xdr:colOff>1158875</xdr:colOff>
      <xdr:row>27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15</xdr:row>
      <xdr:rowOff>53340</xdr:rowOff>
    </xdr:from>
    <xdr:to>
      <xdr:col>8</xdr:col>
      <xdr:colOff>323427</xdr:colOff>
      <xdr:row>29</xdr:row>
      <xdr:rowOff>134090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14</xdr:col>
      <xdr:colOff>256116</xdr:colOff>
      <xdr:row>29</xdr:row>
      <xdr:rowOff>98214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15</xdr:row>
      <xdr:rowOff>53340</xdr:rowOff>
    </xdr:from>
    <xdr:to>
      <xdr:col>8</xdr:col>
      <xdr:colOff>323427</xdr:colOff>
      <xdr:row>29</xdr:row>
      <xdr:rowOff>134090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14</xdr:col>
      <xdr:colOff>256116</xdr:colOff>
      <xdr:row>29</xdr:row>
      <xdr:rowOff>98214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12</xdr:row>
      <xdr:rowOff>82550</xdr:rowOff>
    </xdr:from>
    <xdr:to>
      <xdr:col>15</xdr:col>
      <xdr:colOff>22225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21167</xdr:rowOff>
    </xdr:from>
    <xdr:to>
      <xdr:col>8</xdr:col>
      <xdr:colOff>148167</xdr:colOff>
      <xdr:row>29</xdr:row>
      <xdr:rowOff>101917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214312</xdr:colOff>
      <xdr:row>15</xdr:row>
      <xdr:rowOff>0</xdr:rowOff>
    </xdr:from>
    <xdr:to>
      <xdr:col>14</xdr:col>
      <xdr:colOff>470428</xdr:colOff>
      <xdr:row>29</xdr:row>
      <xdr:rowOff>98214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ergangene%20Arbeiten\N&#228;chstes%20Produkt%20zu%20Kaufen\gain_lift_NPTB_Model_R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in_lift_validation_SA_pref"/>
      <sheetName val="gain_lift_validation_SA_mass"/>
      <sheetName val="gain_lift_validation_ISA_mass"/>
      <sheetName val="gain_lift_validation_ISA_pref"/>
      <sheetName val="gain_lift_validation_CC"/>
      <sheetName val="gain_lift_validation_PVI"/>
      <sheetName val="gain_lift_validation_Gomo_mass"/>
      <sheetName val="gain_lift_validation_Gomo_pref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0.1</v>
          </cell>
          <cell r="O3">
            <v>1</v>
          </cell>
        </row>
        <row r="4">
          <cell r="A4">
            <v>2</v>
          </cell>
          <cell r="B4">
            <v>0.2</v>
          </cell>
          <cell r="O4">
            <v>1</v>
          </cell>
        </row>
        <row r="5">
          <cell r="A5">
            <v>3</v>
          </cell>
          <cell r="B5">
            <v>0.3</v>
          </cell>
          <cell r="O5">
            <v>1</v>
          </cell>
        </row>
        <row r="6">
          <cell r="A6">
            <v>4</v>
          </cell>
          <cell r="B6">
            <v>0.4</v>
          </cell>
          <cell r="O6">
            <v>1</v>
          </cell>
        </row>
        <row r="7">
          <cell r="A7">
            <v>5</v>
          </cell>
          <cell r="B7">
            <v>0.5</v>
          </cell>
          <cell r="O7">
            <v>1</v>
          </cell>
        </row>
        <row r="8">
          <cell r="A8">
            <v>6</v>
          </cell>
          <cell r="B8">
            <v>0.6</v>
          </cell>
          <cell r="O8">
            <v>1</v>
          </cell>
        </row>
        <row r="9">
          <cell r="A9">
            <v>7</v>
          </cell>
          <cell r="B9">
            <v>0.7</v>
          </cell>
          <cell r="O9">
            <v>1</v>
          </cell>
        </row>
        <row r="10">
          <cell r="A10">
            <v>8</v>
          </cell>
          <cell r="B10">
            <v>0.8</v>
          </cell>
          <cell r="O10">
            <v>1</v>
          </cell>
        </row>
        <row r="11">
          <cell r="A11">
            <v>9</v>
          </cell>
          <cell r="B11">
            <v>0.9</v>
          </cell>
          <cell r="O11">
            <v>1</v>
          </cell>
        </row>
        <row r="12">
          <cell r="A12">
            <v>10</v>
          </cell>
          <cell r="B12">
            <v>1</v>
          </cell>
          <cell r="O12">
            <v>1</v>
          </cell>
        </row>
      </sheetData>
      <sheetData sheetId="1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0.1</v>
          </cell>
          <cell r="O3">
            <v>1</v>
          </cell>
        </row>
        <row r="4">
          <cell r="A4">
            <v>2</v>
          </cell>
          <cell r="B4">
            <v>0.2</v>
          </cell>
          <cell r="O4">
            <v>1</v>
          </cell>
        </row>
        <row r="5">
          <cell r="A5">
            <v>3</v>
          </cell>
          <cell r="B5">
            <v>0.3</v>
          </cell>
          <cell r="O5">
            <v>1</v>
          </cell>
        </row>
        <row r="6">
          <cell r="A6">
            <v>4</v>
          </cell>
          <cell r="B6">
            <v>0.4</v>
          </cell>
          <cell r="O6">
            <v>1</v>
          </cell>
        </row>
        <row r="7">
          <cell r="A7">
            <v>5</v>
          </cell>
          <cell r="B7">
            <v>0.5</v>
          </cell>
          <cell r="O7">
            <v>1</v>
          </cell>
        </row>
        <row r="8">
          <cell r="A8">
            <v>6</v>
          </cell>
          <cell r="B8">
            <v>0.6</v>
          </cell>
          <cell r="O8">
            <v>1</v>
          </cell>
        </row>
        <row r="9">
          <cell r="A9">
            <v>7</v>
          </cell>
          <cell r="B9">
            <v>0.7</v>
          </cell>
          <cell r="O9">
            <v>1</v>
          </cell>
        </row>
        <row r="10">
          <cell r="A10">
            <v>8</v>
          </cell>
          <cell r="B10">
            <v>0.8</v>
          </cell>
          <cell r="O10">
            <v>1</v>
          </cell>
        </row>
        <row r="11">
          <cell r="A11">
            <v>9</v>
          </cell>
          <cell r="B11">
            <v>0.9</v>
          </cell>
          <cell r="O11">
            <v>1</v>
          </cell>
        </row>
        <row r="12">
          <cell r="A12">
            <v>10</v>
          </cell>
          <cell r="B12">
            <v>1</v>
          </cell>
          <cell r="O12">
            <v>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94"/>
  <sheetViews>
    <sheetView workbookViewId="0">
      <selection activeCell="K10" sqref="K10"/>
    </sheetView>
  </sheetViews>
  <sheetFormatPr defaultRowHeight="14.4" x14ac:dyDescent="0.3"/>
  <cols>
    <col min="1" max="1" width="4" bestFit="1" customWidth="1"/>
    <col min="2" max="2" width="22.33203125" customWidth="1"/>
    <col min="3" max="3" width="19.109375" customWidth="1"/>
    <col min="4" max="4" width="39.5546875" customWidth="1"/>
    <col min="5" max="5" width="26.6640625" customWidth="1"/>
    <col min="11" max="11" width="25.6640625" bestFit="1" customWidth="1"/>
    <col min="12" max="12" width="12" bestFit="1" customWidth="1"/>
  </cols>
  <sheetData>
    <row r="1" spans="1:12" x14ac:dyDescent="0.3">
      <c r="K1" t="s">
        <v>458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451</v>
      </c>
      <c r="K2" t="s">
        <v>456</v>
      </c>
      <c r="L2" t="s">
        <v>457</v>
      </c>
    </row>
    <row r="3" spans="1:12" x14ac:dyDescent="0.3">
      <c r="A3">
        <v>1</v>
      </c>
      <c r="B3" s="1" t="s">
        <v>5</v>
      </c>
      <c r="C3" s="1" t="s">
        <v>6</v>
      </c>
      <c r="D3" s="1" t="s">
        <v>7</v>
      </c>
      <c r="E3" s="1" t="s">
        <v>8</v>
      </c>
      <c r="H3" s="1"/>
      <c r="I3" t="s">
        <v>452</v>
      </c>
      <c r="K3" t="s">
        <v>28</v>
      </c>
      <c r="L3">
        <v>0.12693790670374</v>
      </c>
    </row>
    <row r="4" spans="1:12" x14ac:dyDescent="0.3">
      <c r="A4">
        <v>2</v>
      </c>
      <c r="B4" t="s">
        <v>9</v>
      </c>
      <c r="C4" t="s">
        <v>6</v>
      </c>
      <c r="D4" t="s">
        <v>10</v>
      </c>
      <c r="E4" t="s">
        <v>8</v>
      </c>
      <c r="I4" t="s">
        <v>453</v>
      </c>
      <c r="K4" t="s">
        <v>424</v>
      </c>
      <c r="L4">
        <v>4.0389625650154401E-2</v>
      </c>
    </row>
    <row r="5" spans="1:12" x14ac:dyDescent="0.3">
      <c r="A5">
        <v>3</v>
      </c>
      <c r="B5" t="s">
        <v>11</v>
      </c>
      <c r="C5" t="s">
        <v>6</v>
      </c>
      <c r="D5" t="s">
        <v>11</v>
      </c>
      <c r="E5" t="s">
        <v>8</v>
      </c>
      <c r="H5" s="3"/>
      <c r="I5" t="s">
        <v>454</v>
      </c>
      <c r="K5" t="s">
        <v>31</v>
      </c>
      <c r="L5">
        <v>3.7436744305409303E-2</v>
      </c>
    </row>
    <row r="6" spans="1:12" x14ac:dyDescent="0.3">
      <c r="A6">
        <v>4</v>
      </c>
      <c r="B6" t="s">
        <v>12</v>
      </c>
      <c r="C6" t="s">
        <v>6</v>
      </c>
      <c r="D6" t="s">
        <v>12</v>
      </c>
      <c r="E6" t="s">
        <v>8</v>
      </c>
      <c r="K6" t="s">
        <v>422</v>
      </c>
      <c r="L6">
        <v>3.7425320941179098E-2</v>
      </c>
    </row>
    <row r="7" spans="1:12" x14ac:dyDescent="0.3">
      <c r="A7">
        <v>5</v>
      </c>
      <c r="B7" t="s">
        <v>13</v>
      </c>
      <c r="C7" t="s">
        <v>6</v>
      </c>
      <c r="D7" t="s">
        <v>14</v>
      </c>
      <c r="E7" t="s">
        <v>8</v>
      </c>
      <c r="K7" t="s">
        <v>419</v>
      </c>
      <c r="L7">
        <v>3.25841761614298E-2</v>
      </c>
    </row>
    <row r="8" spans="1:12" x14ac:dyDescent="0.3">
      <c r="A8">
        <v>6</v>
      </c>
      <c r="B8" t="s">
        <v>15</v>
      </c>
      <c r="C8" t="s">
        <v>6</v>
      </c>
      <c r="D8" t="s">
        <v>16</v>
      </c>
      <c r="E8" t="s">
        <v>8</v>
      </c>
      <c r="K8" t="s">
        <v>455</v>
      </c>
      <c r="L8">
        <v>3.0916664910667201E-2</v>
      </c>
    </row>
    <row r="9" spans="1:12" x14ac:dyDescent="0.3">
      <c r="A9">
        <v>7</v>
      </c>
      <c r="B9" t="s">
        <v>17</v>
      </c>
      <c r="C9" t="s">
        <v>6</v>
      </c>
      <c r="D9" t="s">
        <v>17</v>
      </c>
      <c r="E9" t="s">
        <v>8</v>
      </c>
      <c r="K9" t="s">
        <v>327</v>
      </c>
      <c r="L9">
        <v>2.7353954850498099E-2</v>
      </c>
    </row>
    <row r="10" spans="1:12" x14ac:dyDescent="0.3">
      <c r="A10">
        <v>8</v>
      </c>
      <c r="B10" t="s">
        <v>18</v>
      </c>
      <c r="C10" t="s">
        <v>6</v>
      </c>
      <c r="D10" t="s">
        <v>19</v>
      </c>
      <c r="E10" t="s">
        <v>8</v>
      </c>
      <c r="K10" t="s">
        <v>34</v>
      </c>
      <c r="L10">
        <v>2.36656022099947E-2</v>
      </c>
    </row>
    <row r="11" spans="1:12" x14ac:dyDescent="0.3">
      <c r="A11">
        <v>9</v>
      </c>
      <c r="B11" t="s">
        <v>20</v>
      </c>
      <c r="C11" t="s">
        <v>6</v>
      </c>
      <c r="D11" t="s">
        <v>21</v>
      </c>
      <c r="E11" t="s">
        <v>8</v>
      </c>
      <c r="K11" t="s">
        <v>325</v>
      </c>
      <c r="L11">
        <v>2.3593877952636799E-2</v>
      </c>
    </row>
    <row r="12" spans="1:12" x14ac:dyDescent="0.3">
      <c r="A12">
        <v>10</v>
      </c>
      <c r="B12" s="1" t="s">
        <v>22</v>
      </c>
      <c r="C12" s="1" t="s">
        <v>6</v>
      </c>
      <c r="D12" s="1" t="s">
        <v>23</v>
      </c>
      <c r="E12" s="1" t="s">
        <v>8</v>
      </c>
      <c r="K12" t="s">
        <v>504</v>
      </c>
      <c r="L12">
        <v>2.24310261139163E-2</v>
      </c>
    </row>
    <row r="13" spans="1:12" x14ac:dyDescent="0.3">
      <c r="A13">
        <v>11</v>
      </c>
      <c r="B13" t="s">
        <v>24</v>
      </c>
      <c r="C13" t="s">
        <v>6</v>
      </c>
      <c r="D13" t="s">
        <v>24</v>
      </c>
      <c r="E13" t="s">
        <v>8</v>
      </c>
    </row>
    <row r="14" spans="1:12" x14ac:dyDescent="0.3">
      <c r="A14">
        <v>12</v>
      </c>
      <c r="B14" t="s">
        <v>25</v>
      </c>
      <c r="C14" t="s">
        <v>6</v>
      </c>
      <c r="D14" t="s">
        <v>25</v>
      </c>
      <c r="E14" t="s">
        <v>8</v>
      </c>
    </row>
    <row r="15" spans="1:12" x14ac:dyDescent="0.3">
      <c r="A15">
        <v>13</v>
      </c>
      <c r="B15" t="s">
        <v>26</v>
      </c>
      <c r="C15" t="s">
        <v>6</v>
      </c>
      <c r="D15" t="s">
        <v>27</v>
      </c>
      <c r="E15" t="s">
        <v>8</v>
      </c>
    </row>
    <row r="16" spans="1:12" x14ac:dyDescent="0.3">
      <c r="A16">
        <v>14</v>
      </c>
      <c r="B16" t="s">
        <v>28</v>
      </c>
      <c r="C16" t="s">
        <v>29</v>
      </c>
      <c r="D16" t="s">
        <v>30</v>
      </c>
      <c r="E16" t="s">
        <v>8</v>
      </c>
    </row>
    <row r="17" spans="1:5" x14ac:dyDescent="0.3">
      <c r="A17">
        <v>15</v>
      </c>
      <c r="B17" t="s">
        <v>31</v>
      </c>
      <c r="C17" t="s">
        <v>32</v>
      </c>
      <c r="D17" t="s">
        <v>33</v>
      </c>
      <c r="E17" t="s">
        <v>8</v>
      </c>
    </row>
    <row r="18" spans="1:5" x14ac:dyDescent="0.3">
      <c r="A18">
        <v>16</v>
      </c>
      <c r="B18" t="s">
        <v>34</v>
      </c>
      <c r="C18" t="s">
        <v>6</v>
      </c>
      <c r="D18" t="s">
        <v>35</v>
      </c>
      <c r="E18" t="s">
        <v>8</v>
      </c>
    </row>
    <row r="19" spans="1:5" x14ac:dyDescent="0.3">
      <c r="A19">
        <v>17</v>
      </c>
      <c r="B19" t="s">
        <v>36</v>
      </c>
      <c r="C19" t="s">
        <v>6</v>
      </c>
      <c r="D19" t="s">
        <v>36</v>
      </c>
      <c r="E19" t="s">
        <v>8</v>
      </c>
    </row>
    <row r="20" spans="1:5" x14ac:dyDescent="0.3">
      <c r="A20">
        <v>18</v>
      </c>
      <c r="B20" t="s">
        <v>37</v>
      </c>
      <c r="C20" t="s">
        <v>38</v>
      </c>
      <c r="D20" t="s">
        <v>39</v>
      </c>
      <c r="E20" t="s">
        <v>8</v>
      </c>
    </row>
    <row r="21" spans="1:5" x14ac:dyDescent="0.3">
      <c r="A21">
        <v>19</v>
      </c>
      <c r="B21" t="s">
        <v>40</v>
      </c>
      <c r="C21" t="s">
        <v>41</v>
      </c>
      <c r="D21" t="s">
        <v>42</v>
      </c>
      <c r="E21" t="s">
        <v>8</v>
      </c>
    </row>
    <row r="22" spans="1:5" x14ac:dyDescent="0.3">
      <c r="A22">
        <v>20</v>
      </c>
      <c r="B22" t="s">
        <v>43</v>
      </c>
      <c r="C22" t="s">
        <v>44</v>
      </c>
      <c r="D22" t="s">
        <v>45</v>
      </c>
      <c r="E22" t="s">
        <v>8</v>
      </c>
    </row>
    <row r="23" spans="1:5" x14ac:dyDescent="0.3">
      <c r="A23">
        <v>21</v>
      </c>
      <c r="B23" s="1" t="s">
        <v>46</v>
      </c>
      <c r="C23" s="1" t="s">
        <v>6</v>
      </c>
      <c r="D23" s="1" t="s">
        <v>47</v>
      </c>
      <c r="E23" s="1" t="s">
        <v>48</v>
      </c>
    </row>
    <row r="24" spans="1:5" x14ac:dyDescent="0.3">
      <c r="A24">
        <v>22</v>
      </c>
      <c r="B24" s="1" t="s">
        <v>49</v>
      </c>
      <c r="C24" s="1" t="s">
        <v>29</v>
      </c>
      <c r="D24" s="1" t="s">
        <v>50</v>
      </c>
      <c r="E24" s="1" t="s">
        <v>48</v>
      </c>
    </row>
    <row r="25" spans="1:5" x14ac:dyDescent="0.3">
      <c r="A25">
        <v>23</v>
      </c>
      <c r="B25" s="1" t="s">
        <v>51</v>
      </c>
      <c r="C25" s="1" t="s">
        <v>6</v>
      </c>
      <c r="D25" s="1" t="s">
        <v>52</v>
      </c>
      <c r="E25" s="1" t="s">
        <v>48</v>
      </c>
    </row>
    <row r="26" spans="1:5" x14ac:dyDescent="0.3">
      <c r="A26">
        <v>24</v>
      </c>
      <c r="B26" s="1" t="s">
        <v>53</v>
      </c>
      <c r="C26" s="1" t="s">
        <v>6</v>
      </c>
      <c r="D26" s="1" t="s">
        <v>54</v>
      </c>
      <c r="E26" s="1" t="s">
        <v>48</v>
      </c>
    </row>
    <row r="27" spans="1:5" x14ac:dyDescent="0.3">
      <c r="A27">
        <v>25</v>
      </c>
      <c r="B27" s="1" t="s">
        <v>55</v>
      </c>
      <c r="C27" s="1" t="s">
        <v>56</v>
      </c>
      <c r="D27" s="1" t="s">
        <v>57</v>
      </c>
      <c r="E27" s="1" t="s">
        <v>48</v>
      </c>
    </row>
    <row r="28" spans="1:5" x14ac:dyDescent="0.3">
      <c r="A28">
        <v>26</v>
      </c>
      <c r="B28" s="1" t="s">
        <v>58</v>
      </c>
      <c r="C28" s="1" t="s">
        <v>59</v>
      </c>
      <c r="D28" s="1" t="s">
        <v>60</v>
      </c>
      <c r="E28" s="1" t="s">
        <v>48</v>
      </c>
    </row>
    <row r="29" spans="1:5" x14ac:dyDescent="0.3">
      <c r="A29">
        <v>27</v>
      </c>
      <c r="B29" s="1" t="s">
        <v>61</v>
      </c>
      <c r="C29" s="1" t="s">
        <v>59</v>
      </c>
      <c r="D29" s="1" t="s">
        <v>62</v>
      </c>
      <c r="E29" s="1" t="s">
        <v>48</v>
      </c>
    </row>
    <row r="30" spans="1:5" x14ac:dyDescent="0.3">
      <c r="A30">
        <v>28</v>
      </c>
      <c r="B30" s="1" t="s">
        <v>63</v>
      </c>
      <c r="C30" s="1" t="s">
        <v>59</v>
      </c>
      <c r="D30" s="1" t="s">
        <v>64</v>
      </c>
      <c r="E30" s="1" t="s">
        <v>48</v>
      </c>
    </row>
    <row r="31" spans="1:5" x14ac:dyDescent="0.3">
      <c r="A31">
        <v>29</v>
      </c>
      <c r="B31" s="1" t="s">
        <v>65</v>
      </c>
      <c r="C31" s="1" t="s">
        <v>56</v>
      </c>
      <c r="D31" s="1" t="s">
        <v>66</v>
      </c>
      <c r="E31" s="1" t="s">
        <v>48</v>
      </c>
    </row>
    <row r="32" spans="1:5" x14ac:dyDescent="0.3">
      <c r="A32">
        <v>30</v>
      </c>
      <c r="B32" s="1" t="s">
        <v>67</v>
      </c>
      <c r="C32" s="1" t="s">
        <v>68</v>
      </c>
      <c r="D32" s="1" t="s">
        <v>69</v>
      </c>
      <c r="E32" s="1" t="s">
        <v>48</v>
      </c>
    </row>
    <row r="33" spans="1:5" x14ac:dyDescent="0.3">
      <c r="A33">
        <v>31</v>
      </c>
      <c r="B33" s="1" t="s">
        <v>70</v>
      </c>
      <c r="C33" s="1" t="s">
        <v>59</v>
      </c>
      <c r="D33" s="1" t="s">
        <v>71</v>
      </c>
      <c r="E33" s="1" t="s">
        <v>48</v>
      </c>
    </row>
    <row r="34" spans="1:5" x14ac:dyDescent="0.3">
      <c r="A34">
        <v>32</v>
      </c>
      <c r="B34" s="1" t="s">
        <v>72</v>
      </c>
      <c r="C34" s="1" t="s">
        <v>59</v>
      </c>
      <c r="D34" s="1" t="s">
        <v>73</v>
      </c>
      <c r="E34" s="1" t="s">
        <v>48</v>
      </c>
    </row>
    <row r="35" spans="1:5" x14ac:dyDescent="0.3">
      <c r="A35">
        <v>33</v>
      </c>
      <c r="B35" s="1" t="s">
        <v>74</v>
      </c>
      <c r="C35" s="1" t="s">
        <v>59</v>
      </c>
      <c r="D35" s="1" t="s">
        <v>75</v>
      </c>
      <c r="E35" s="1" t="s">
        <v>48</v>
      </c>
    </row>
    <row r="36" spans="1:5" x14ac:dyDescent="0.3">
      <c r="A36">
        <v>34</v>
      </c>
      <c r="B36" s="1" t="s">
        <v>76</v>
      </c>
      <c r="C36" s="1" t="s">
        <v>59</v>
      </c>
      <c r="D36" s="1" t="s">
        <v>77</v>
      </c>
      <c r="E36" s="1" t="s">
        <v>48</v>
      </c>
    </row>
    <row r="37" spans="1:5" x14ac:dyDescent="0.3">
      <c r="A37">
        <v>35</v>
      </c>
      <c r="B37" s="1" t="s">
        <v>78</v>
      </c>
      <c r="C37" s="1" t="s">
        <v>59</v>
      </c>
      <c r="D37" s="1" t="s">
        <v>79</v>
      </c>
      <c r="E37" s="1" t="s">
        <v>48</v>
      </c>
    </row>
    <row r="38" spans="1:5" x14ac:dyDescent="0.3">
      <c r="A38">
        <v>36</v>
      </c>
      <c r="B38" s="1" t="s">
        <v>80</v>
      </c>
      <c r="C38" s="1" t="s">
        <v>59</v>
      </c>
      <c r="D38" s="1" t="s">
        <v>81</v>
      </c>
      <c r="E38" s="1" t="s">
        <v>48</v>
      </c>
    </row>
    <row r="39" spans="1:5" x14ac:dyDescent="0.3">
      <c r="A39">
        <v>37</v>
      </c>
      <c r="B39" t="s">
        <v>82</v>
      </c>
      <c r="C39" t="s">
        <v>59</v>
      </c>
      <c r="D39" t="s">
        <v>83</v>
      </c>
      <c r="E39" t="s">
        <v>84</v>
      </c>
    </row>
    <row r="40" spans="1:5" x14ac:dyDescent="0.3">
      <c r="A40">
        <v>38</v>
      </c>
      <c r="B40" t="s">
        <v>85</v>
      </c>
      <c r="C40" t="s">
        <v>59</v>
      </c>
      <c r="D40" t="s">
        <v>86</v>
      </c>
      <c r="E40" t="s">
        <v>84</v>
      </c>
    </row>
    <row r="41" spans="1:5" x14ac:dyDescent="0.3">
      <c r="A41">
        <v>39</v>
      </c>
      <c r="B41" t="s">
        <v>87</v>
      </c>
      <c r="C41" t="s">
        <v>59</v>
      </c>
      <c r="D41" t="s">
        <v>88</v>
      </c>
      <c r="E41" t="s">
        <v>84</v>
      </c>
    </row>
    <row r="42" spans="1:5" x14ac:dyDescent="0.3">
      <c r="A42">
        <v>40</v>
      </c>
      <c r="B42" t="s">
        <v>89</v>
      </c>
      <c r="C42" t="s">
        <v>59</v>
      </c>
      <c r="D42" t="s">
        <v>90</v>
      </c>
      <c r="E42" t="s">
        <v>84</v>
      </c>
    </row>
    <row r="43" spans="1:5" x14ac:dyDescent="0.3">
      <c r="A43">
        <v>41</v>
      </c>
      <c r="B43" t="s">
        <v>497</v>
      </c>
      <c r="C43" t="s">
        <v>59</v>
      </c>
      <c r="D43" t="s">
        <v>498</v>
      </c>
      <c r="E43" t="s">
        <v>499</v>
      </c>
    </row>
    <row r="44" spans="1:5" x14ac:dyDescent="0.3">
      <c r="A44">
        <v>42</v>
      </c>
      <c r="B44" t="s">
        <v>500</v>
      </c>
      <c r="C44" t="s">
        <v>59</v>
      </c>
      <c r="D44" t="s">
        <v>501</v>
      </c>
      <c r="E44" t="s">
        <v>499</v>
      </c>
    </row>
    <row r="45" spans="1:5" x14ac:dyDescent="0.3">
      <c r="A45">
        <v>43</v>
      </c>
      <c r="B45" t="s">
        <v>502</v>
      </c>
      <c r="C45" t="s">
        <v>59</v>
      </c>
      <c r="D45" t="s">
        <v>503</v>
      </c>
      <c r="E45" t="s">
        <v>499</v>
      </c>
    </row>
    <row r="46" spans="1:5" x14ac:dyDescent="0.3">
      <c r="A46">
        <v>44</v>
      </c>
      <c r="B46" t="s">
        <v>504</v>
      </c>
      <c r="C46" t="s">
        <v>59</v>
      </c>
      <c r="D46" t="s">
        <v>505</v>
      </c>
      <c r="E46" t="s">
        <v>499</v>
      </c>
    </row>
    <row r="47" spans="1:5" x14ac:dyDescent="0.3">
      <c r="A47">
        <v>45</v>
      </c>
      <c r="B47" t="s">
        <v>109</v>
      </c>
      <c r="C47" t="s">
        <v>41</v>
      </c>
      <c r="D47" t="s">
        <v>110</v>
      </c>
      <c r="E47" t="s">
        <v>111</v>
      </c>
    </row>
    <row r="48" spans="1:5" x14ac:dyDescent="0.3">
      <c r="A48">
        <v>46</v>
      </c>
      <c r="B48" t="s">
        <v>112</v>
      </c>
      <c r="C48" t="s">
        <v>41</v>
      </c>
      <c r="D48" t="s">
        <v>113</v>
      </c>
      <c r="E48" t="s">
        <v>111</v>
      </c>
    </row>
    <row r="49" spans="1:5" x14ac:dyDescent="0.3">
      <c r="A49">
        <v>47</v>
      </c>
      <c r="B49" t="s">
        <v>114</v>
      </c>
      <c r="C49" t="s">
        <v>32</v>
      </c>
      <c r="D49" t="s">
        <v>115</v>
      </c>
      <c r="E49" t="s">
        <v>111</v>
      </c>
    </row>
    <row r="50" spans="1:5" x14ac:dyDescent="0.3">
      <c r="A50">
        <v>48</v>
      </c>
      <c r="B50" t="s">
        <v>116</v>
      </c>
      <c r="C50" t="s">
        <v>32</v>
      </c>
      <c r="D50" t="s">
        <v>117</v>
      </c>
      <c r="E50" t="s">
        <v>111</v>
      </c>
    </row>
    <row r="51" spans="1:5" x14ac:dyDescent="0.3">
      <c r="A51">
        <v>49</v>
      </c>
      <c r="B51" t="s">
        <v>118</v>
      </c>
      <c r="C51" t="s">
        <v>41</v>
      </c>
      <c r="D51" t="s">
        <v>119</v>
      </c>
      <c r="E51" t="s">
        <v>111</v>
      </c>
    </row>
    <row r="52" spans="1:5" x14ac:dyDescent="0.3">
      <c r="A52">
        <v>50</v>
      </c>
      <c r="B52" t="s">
        <v>120</v>
      </c>
      <c r="C52" t="s">
        <v>32</v>
      </c>
      <c r="D52" t="s">
        <v>121</v>
      </c>
      <c r="E52" t="s">
        <v>111</v>
      </c>
    </row>
    <row r="53" spans="1:5" x14ac:dyDescent="0.3">
      <c r="A53">
        <v>51</v>
      </c>
      <c r="B53" t="s">
        <v>122</v>
      </c>
      <c r="C53" t="s">
        <v>41</v>
      </c>
      <c r="D53" t="s">
        <v>123</v>
      </c>
      <c r="E53" t="s">
        <v>111</v>
      </c>
    </row>
    <row r="54" spans="1:5" x14ac:dyDescent="0.3">
      <c r="A54">
        <v>52</v>
      </c>
      <c r="B54" t="s">
        <v>124</v>
      </c>
      <c r="C54" t="s">
        <v>59</v>
      </c>
      <c r="D54" t="s">
        <v>125</v>
      </c>
      <c r="E54" t="s">
        <v>126</v>
      </c>
    </row>
    <row r="55" spans="1:5" x14ac:dyDescent="0.3">
      <c r="A55">
        <v>53</v>
      </c>
      <c r="B55" t="s">
        <v>493</v>
      </c>
      <c r="C55" t="s">
        <v>6</v>
      </c>
      <c r="D55" t="s">
        <v>128</v>
      </c>
      <c r="E55" t="s">
        <v>126</v>
      </c>
    </row>
    <row r="56" spans="1:5" x14ac:dyDescent="0.3">
      <c r="A56">
        <v>54</v>
      </c>
      <c r="B56" t="s">
        <v>129</v>
      </c>
      <c r="C56" t="s">
        <v>59</v>
      </c>
      <c r="D56" t="s">
        <v>130</v>
      </c>
      <c r="E56" t="s">
        <v>126</v>
      </c>
    </row>
    <row r="57" spans="1:5" x14ac:dyDescent="0.3">
      <c r="A57">
        <v>55</v>
      </c>
      <c r="B57" t="s">
        <v>131</v>
      </c>
      <c r="C57" t="s">
        <v>59</v>
      </c>
      <c r="D57" t="s">
        <v>132</v>
      </c>
      <c r="E57" t="s">
        <v>126</v>
      </c>
    </row>
    <row r="58" spans="1:5" x14ac:dyDescent="0.3">
      <c r="A58">
        <v>56</v>
      </c>
      <c r="B58" t="s">
        <v>133</v>
      </c>
      <c r="C58" t="s">
        <v>56</v>
      </c>
      <c r="D58" t="s">
        <v>134</v>
      </c>
      <c r="E58" t="s">
        <v>126</v>
      </c>
    </row>
    <row r="59" spans="1:5" x14ac:dyDescent="0.3">
      <c r="A59">
        <v>57</v>
      </c>
      <c r="B59" s="1" t="s">
        <v>135</v>
      </c>
      <c r="C59" s="1" t="s">
        <v>6</v>
      </c>
      <c r="D59" s="1" t="s">
        <v>136</v>
      </c>
      <c r="E59" s="1" t="s">
        <v>126</v>
      </c>
    </row>
    <row r="60" spans="1:5" x14ac:dyDescent="0.3">
      <c r="A60">
        <v>58</v>
      </c>
      <c r="B60" t="s">
        <v>137</v>
      </c>
      <c r="C60" t="s">
        <v>6</v>
      </c>
      <c r="D60" t="s">
        <v>138</v>
      </c>
      <c r="E60" t="s">
        <v>126</v>
      </c>
    </row>
    <row r="61" spans="1:5" x14ac:dyDescent="0.3">
      <c r="A61">
        <v>59</v>
      </c>
      <c r="B61" t="s">
        <v>139</v>
      </c>
      <c r="C61" t="s">
        <v>56</v>
      </c>
      <c r="D61" t="s">
        <v>140</v>
      </c>
      <c r="E61" t="s">
        <v>126</v>
      </c>
    </row>
    <row r="62" spans="1:5" x14ac:dyDescent="0.3">
      <c r="A62">
        <v>60</v>
      </c>
      <c r="B62" s="1" t="s">
        <v>141</v>
      </c>
      <c r="C62" s="1" t="s">
        <v>6</v>
      </c>
      <c r="D62" s="1" t="s">
        <v>142</v>
      </c>
      <c r="E62" s="1" t="s">
        <v>126</v>
      </c>
    </row>
    <row r="63" spans="1:5" x14ac:dyDescent="0.3">
      <c r="A63">
        <v>61</v>
      </c>
      <c r="B63" t="s">
        <v>143</v>
      </c>
      <c r="C63" t="s">
        <v>59</v>
      </c>
      <c r="D63" t="s">
        <v>144</v>
      </c>
      <c r="E63" t="s">
        <v>126</v>
      </c>
    </row>
    <row r="64" spans="1:5" x14ac:dyDescent="0.3">
      <c r="A64">
        <v>62</v>
      </c>
      <c r="B64" t="s">
        <v>145</v>
      </c>
      <c r="C64" t="s">
        <v>6</v>
      </c>
      <c r="D64" t="s">
        <v>146</v>
      </c>
      <c r="E64" t="s">
        <v>126</v>
      </c>
    </row>
    <row r="65" spans="1:5" x14ac:dyDescent="0.3">
      <c r="A65">
        <v>63</v>
      </c>
      <c r="B65" t="s">
        <v>147</v>
      </c>
      <c r="C65" t="s">
        <v>59</v>
      </c>
      <c r="D65" t="s">
        <v>148</v>
      </c>
      <c r="E65" t="s">
        <v>126</v>
      </c>
    </row>
    <row r="66" spans="1:5" x14ac:dyDescent="0.3">
      <c r="A66">
        <v>64</v>
      </c>
      <c r="B66" t="s">
        <v>149</v>
      </c>
      <c r="C66" t="s">
        <v>59</v>
      </c>
      <c r="D66" t="s">
        <v>150</v>
      </c>
      <c r="E66" t="s">
        <v>126</v>
      </c>
    </row>
    <row r="67" spans="1:5" x14ac:dyDescent="0.3">
      <c r="A67">
        <v>65</v>
      </c>
      <c r="B67" t="s">
        <v>151</v>
      </c>
      <c r="C67" t="s">
        <v>59</v>
      </c>
      <c r="D67" t="s">
        <v>152</v>
      </c>
      <c r="E67" t="s">
        <v>126</v>
      </c>
    </row>
    <row r="68" spans="1:5" x14ac:dyDescent="0.3">
      <c r="A68">
        <v>66</v>
      </c>
      <c r="B68" t="s">
        <v>153</v>
      </c>
      <c r="C68" t="s">
        <v>59</v>
      </c>
      <c r="D68" t="s">
        <v>154</v>
      </c>
      <c r="E68" t="s">
        <v>126</v>
      </c>
    </row>
    <row r="69" spans="1:5" x14ac:dyDescent="0.3">
      <c r="A69">
        <v>67</v>
      </c>
      <c r="B69" t="s">
        <v>155</v>
      </c>
      <c r="C69" t="s">
        <v>59</v>
      </c>
      <c r="D69" t="s">
        <v>156</v>
      </c>
      <c r="E69" t="s">
        <v>126</v>
      </c>
    </row>
    <row r="70" spans="1:5" x14ac:dyDescent="0.3">
      <c r="A70">
        <v>68</v>
      </c>
      <c r="B70" t="s">
        <v>157</v>
      </c>
      <c r="C70" t="s">
        <v>59</v>
      </c>
      <c r="D70" t="s">
        <v>158</v>
      </c>
      <c r="E70" t="s">
        <v>126</v>
      </c>
    </row>
    <row r="71" spans="1:5" x14ac:dyDescent="0.3">
      <c r="A71">
        <v>69</v>
      </c>
      <c r="B71" t="s">
        <v>159</v>
      </c>
      <c r="C71" t="s">
        <v>59</v>
      </c>
      <c r="D71" t="s">
        <v>160</v>
      </c>
      <c r="E71" t="s">
        <v>161</v>
      </c>
    </row>
    <row r="72" spans="1:5" x14ac:dyDescent="0.3">
      <c r="A72">
        <v>70</v>
      </c>
      <c r="B72" t="s">
        <v>162</v>
      </c>
      <c r="C72" t="s">
        <v>59</v>
      </c>
      <c r="D72" t="s">
        <v>163</v>
      </c>
      <c r="E72" t="s">
        <v>161</v>
      </c>
    </row>
    <row r="73" spans="1:5" x14ac:dyDescent="0.3">
      <c r="A73">
        <v>71</v>
      </c>
      <c r="B73" t="s">
        <v>164</v>
      </c>
      <c r="C73" t="s">
        <v>59</v>
      </c>
      <c r="D73" t="s">
        <v>165</v>
      </c>
      <c r="E73" t="s">
        <v>161</v>
      </c>
    </row>
    <row r="74" spans="1:5" x14ac:dyDescent="0.3">
      <c r="A74">
        <v>72</v>
      </c>
      <c r="B74" t="s">
        <v>166</v>
      </c>
      <c r="C74" t="s">
        <v>59</v>
      </c>
      <c r="D74" t="s">
        <v>167</v>
      </c>
      <c r="E74" t="s">
        <v>161</v>
      </c>
    </row>
    <row r="75" spans="1:5" x14ac:dyDescent="0.3">
      <c r="A75">
        <v>73</v>
      </c>
      <c r="B75" t="s">
        <v>168</v>
      </c>
      <c r="C75" t="s">
        <v>6</v>
      </c>
      <c r="D75" t="s">
        <v>169</v>
      </c>
      <c r="E75" t="s">
        <v>170</v>
      </c>
    </row>
    <row r="76" spans="1:5" x14ac:dyDescent="0.3">
      <c r="A76">
        <v>74</v>
      </c>
      <c r="B76" t="s">
        <v>171</v>
      </c>
      <c r="C76" t="s">
        <v>29</v>
      </c>
      <c r="D76" t="s">
        <v>172</v>
      </c>
      <c r="E76" t="s">
        <v>170</v>
      </c>
    </row>
    <row r="77" spans="1:5" x14ac:dyDescent="0.3">
      <c r="A77">
        <v>75</v>
      </c>
      <c r="B77" t="s">
        <v>173</v>
      </c>
      <c r="C77" t="s">
        <v>6</v>
      </c>
      <c r="D77" t="s">
        <v>174</v>
      </c>
      <c r="E77" t="s">
        <v>170</v>
      </c>
    </row>
    <row r="78" spans="1:5" x14ac:dyDescent="0.3">
      <c r="A78">
        <v>76</v>
      </c>
      <c r="B78" t="s">
        <v>175</v>
      </c>
      <c r="C78" t="s">
        <v>6</v>
      </c>
      <c r="D78" t="s">
        <v>176</v>
      </c>
      <c r="E78" t="s">
        <v>170</v>
      </c>
    </row>
    <row r="79" spans="1:5" x14ac:dyDescent="0.3">
      <c r="A79">
        <v>77</v>
      </c>
      <c r="B79" t="s">
        <v>177</v>
      </c>
      <c r="C79" t="s">
        <v>56</v>
      </c>
      <c r="D79" t="s">
        <v>178</v>
      </c>
      <c r="E79" t="s">
        <v>170</v>
      </c>
    </row>
    <row r="80" spans="1:5" x14ac:dyDescent="0.3">
      <c r="A80">
        <v>78</v>
      </c>
      <c r="B80" t="s">
        <v>179</v>
      </c>
      <c r="C80" t="s">
        <v>59</v>
      </c>
      <c r="D80" t="s">
        <v>180</v>
      </c>
      <c r="E80" t="s">
        <v>170</v>
      </c>
    </row>
    <row r="81" spans="1:5" x14ac:dyDescent="0.3">
      <c r="A81">
        <v>79</v>
      </c>
      <c r="B81" t="s">
        <v>181</v>
      </c>
      <c r="C81" t="s">
        <v>59</v>
      </c>
      <c r="D81" t="s">
        <v>182</v>
      </c>
      <c r="E81" t="s">
        <v>170</v>
      </c>
    </row>
    <row r="82" spans="1:5" x14ac:dyDescent="0.3">
      <c r="A82">
        <v>80</v>
      </c>
      <c r="B82" t="s">
        <v>183</v>
      </c>
      <c r="C82" t="s">
        <v>59</v>
      </c>
      <c r="D82" t="s">
        <v>184</v>
      </c>
      <c r="E82" t="s">
        <v>170</v>
      </c>
    </row>
    <row r="83" spans="1:5" x14ac:dyDescent="0.3">
      <c r="A83">
        <v>81</v>
      </c>
      <c r="B83" t="s">
        <v>185</v>
      </c>
      <c r="C83" t="s">
        <v>56</v>
      </c>
      <c r="D83" t="s">
        <v>186</v>
      </c>
      <c r="E83" t="s">
        <v>170</v>
      </c>
    </row>
    <row r="84" spans="1:5" x14ac:dyDescent="0.3">
      <c r="A84">
        <v>82</v>
      </c>
      <c r="B84" s="1" t="s">
        <v>187</v>
      </c>
      <c r="C84" s="1" t="s">
        <v>68</v>
      </c>
      <c r="D84" s="1" t="s">
        <v>188</v>
      </c>
      <c r="E84" s="1" t="s">
        <v>170</v>
      </c>
    </row>
    <row r="85" spans="1:5" x14ac:dyDescent="0.3">
      <c r="A85">
        <v>83</v>
      </c>
      <c r="B85" t="s">
        <v>189</v>
      </c>
      <c r="C85" t="s">
        <v>59</v>
      </c>
      <c r="D85" t="s">
        <v>190</v>
      </c>
      <c r="E85" t="s">
        <v>170</v>
      </c>
    </row>
    <row r="86" spans="1:5" x14ac:dyDescent="0.3">
      <c r="A86">
        <v>84</v>
      </c>
      <c r="B86" t="s">
        <v>191</v>
      </c>
      <c r="C86" t="s">
        <v>59</v>
      </c>
      <c r="D86" t="s">
        <v>192</v>
      </c>
      <c r="E86" t="s">
        <v>170</v>
      </c>
    </row>
    <row r="87" spans="1:5" x14ac:dyDescent="0.3">
      <c r="A87">
        <v>85</v>
      </c>
      <c r="B87" t="s">
        <v>193</v>
      </c>
      <c r="C87" t="s">
        <v>59</v>
      </c>
      <c r="D87" t="s">
        <v>194</v>
      </c>
      <c r="E87" t="s">
        <v>170</v>
      </c>
    </row>
    <row r="88" spans="1:5" x14ac:dyDescent="0.3">
      <c r="A88">
        <v>86</v>
      </c>
      <c r="B88" t="s">
        <v>195</v>
      </c>
      <c r="C88" t="s">
        <v>59</v>
      </c>
      <c r="D88" t="s">
        <v>196</v>
      </c>
      <c r="E88" t="s">
        <v>170</v>
      </c>
    </row>
    <row r="89" spans="1:5" x14ac:dyDescent="0.3">
      <c r="A89">
        <v>87</v>
      </c>
      <c r="B89" t="s">
        <v>197</v>
      </c>
      <c r="C89" t="s">
        <v>59</v>
      </c>
      <c r="D89" t="s">
        <v>198</v>
      </c>
      <c r="E89" t="s">
        <v>170</v>
      </c>
    </row>
    <row r="90" spans="1:5" x14ac:dyDescent="0.3">
      <c r="A90">
        <v>88</v>
      </c>
      <c r="B90" t="s">
        <v>199</v>
      </c>
      <c r="C90" t="s">
        <v>59</v>
      </c>
      <c r="D90" t="s">
        <v>200</v>
      </c>
      <c r="E90" t="s">
        <v>170</v>
      </c>
    </row>
    <row r="91" spans="1:5" x14ac:dyDescent="0.3">
      <c r="A91">
        <v>89</v>
      </c>
      <c r="B91" t="s">
        <v>201</v>
      </c>
      <c r="C91" t="s">
        <v>6</v>
      </c>
      <c r="D91" t="s">
        <v>202</v>
      </c>
      <c r="E91" t="s">
        <v>203</v>
      </c>
    </row>
    <row r="92" spans="1:5" x14ac:dyDescent="0.3">
      <c r="A92">
        <v>90</v>
      </c>
      <c r="B92" t="s">
        <v>204</v>
      </c>
      <c r="C92" t="s">
        <v>29</v>
      </c>
      <c r="D92" t="s">
        <v>205</v>
      </c>
      <c r="E92" t="s">
        <v>203</v>
      </c>
    </row>
    <row r="93" spans="1:5" x14ac:dyDescent="0.3">
      <c r="A93">
        <v>91</v>
      </c>
      <c r="B93" t="s">
        <v>206</v>
      </c>
      <c r="C93" t="s">
        <v>6</v>
      </c>
      <c r="D93" t="s">
        <v>207</v>
      </c>
      <c r="E93" t="s">
        <v>203</v>
      </c>
    </row>
    <row r="94" spans="1:5" x14ac:dyDescent="0.3">
      <c r="A94">
        <v>92</v>
      </c>
      <c r="B94" t="s">
        <v>208</v>
      </c>
      <c r="C94" t="s">
        <v>6</v>
      </c>
      <c r="D94" t="s">
        <v>209</v>
      </c>
      <c r="E94" t="s">
        <v>203</v>
      </c>
    </row>
    <row r="95" spans="1:5" x14ac:dyDescent="0.3">
      <c r="A95">
        <v>93</v>
      </c>
      <c r="B95" t="s">
        <v>210</v>
      </c>
      <c r="C95" t="s">
        <v>56</v>
      </c>
      <c r="D95" t="s">
        <v>211</v>
      </c>
      <c r="E95" t="s">
        <v>203</v>
      </c>
    </row>
    <row r="96" spans="1:5" x14ac:dyDescent="0.3">
      <c r="A96">
        <v>94</v>
      </c>
      <c r="B96" t="s">
        <v>212</v>
      </c>
      <c r="C96" t="s">
        <v>59</v>
      </c>
      <c r="D96" t="s">
        <v>213</v>
      </c>
      <c r="E96" t="s">
        <v>203</v>
      </c>
    </row>
    <row r="97" spans="1:5" x14ac:dyDescent="0.3">
      <c r="A97">
        <v>95</v>
      </c>
      <c r="B97" t="s">
        <v>214</v>
      </c>
      <c r="C97" t="s">
        <v>59</v>
      </c>
      <c r="D97" t="s">
        <v>215</v>
      </c>
      <c r="E97" t="s">
        <v>203</v>
      </c>
    </row>
    <row r="98" spans="1:5" x14ac:dyDescent="0.3">
      <c r="A98">
        <v>96</v>
      </c>
      <c r="B98" t="s">
        <v>216</v>
      </c>
      <c r="C98" t="s">
        <v>59</v>
      </c>
      <c r="D98" t="s">
        <v>217</v>
      </c>
      <c r="E98" t="s">
        <v>203</v>
      </c>
    </row>
    <row r="99" spans="1:5" x14ac:dyDescent="0.3">
      <c r="A99">
        <v>97</v>
      </c>
      <c r="B99" t="s">
        <v>218</v>
      </c>
      <c r="C99" t="s">
        <v>56</v>
      </c>
      <c r="D99" t="s">
        <v>219</v>
      </c>
      <c r="E99" t="s">
        <v>203</v>
      </c>
    </row>
    <row r="100" spans="1:5" x14ac:dyDescent="0.3">
      <c r="A100">
        <v>98</v>
      </c>
      <c r="B100" s="1" t="s">
        <v>220</v>
      </c>
      <c r="C100" s="1" t="s">
        <v>68</v>
      </c>
      <c r="D100" s="1" t="s">
        <v>221</v>
      </c>
      <c r="E100" s="1" t="s">
        <v>203</v>
      </c>
    </row>
    <row r="101" spans="1:5" x14ac:dyDescent="0.3">
      <c r="A101">
        <v>99</v>
      </c>
      <c r="B101" t="s">
        <v>222</v>
      </c>
      <c r="C101" t="s">
        <v>59</v>
      </c>
      <c r="D101" t="s">
        <v>223</v>
      </c>
      <c r="E101" t="s">
        <v>203</v>
      </c>
    </row>
    <row r="102" spans="1:5" x14ac:dyDescent="0.3">
      <c r="A102">
        <v>100</v>
      </c>
      <c r="B102" t="s">
        <v>224</v>
      </c>
      <c r="C102" t="s">
        <v>59</v>
      </c>
      <c r="D102" t="s">
        <v>225</v>
      </c>
      <c r="E102" t="s">
        <v>203</v>
      </c>
    </row>
    <row r="103" spans="1:5" x14ac:dyDescent="0.3">
      <c r="A103">
        <v>101</v>
      </c>
      <c r="B103" t="s">
        <v>226</v>
      </c>
      <c r="C103" t="s">
        <v>59</v>
      </c>
      <c r="D103" t="s">
        <v>227</v>
      </c>
      <c r="E103" t="s">
        <v>203</v>
      </c>
    </row>
    <row r="104" spans="1:5" x14ac:dyDescent="0.3">
      <c r="A104">
        <v>102</v>
      </c>
      <c r="B104" t="s">
        <v>228</v>
      </c>
      <c r="C104" t="s">
        <v>59</v>
      </c>
      <c r="D104" t="s">
        <v>229</v>
      </c>
      <c r="E104" t="s">
        <v>203</v>
      </c>
    </row>
    <row r="105" spans="1:5" x14ac:dyDescent="0.3">
      <c r="A105">
        <v>103</v>
      </c>
      <c r="B105" t="s">
        <v>230</v>
      </c>
      <c r="C105" t="s">
        <v>59</v>
      </c>
      <c r="D105" t="s">
        <v>231</v>
      </c>
      <c r="E105" t="s">
        <v>203</v>
      </c>
    </row>
    <row r="106" spans="1:5" x14ac:dyDescent="0.3">
      <c r="A106">
        <v>104</v>
      </c>
      <c r="B106" t="s">
        <v>232</v>
      </c>
      <c r="C106" t="s">
        <v>59</v>
      </c>
      <c r="D106" t="s">
        <v>233</v>
      </c>
      <c r="E106" t="s">
        <v>203</v>
      </c>
    </row>
    <row r="107" spans="1:5" x14ac:dyDescent="0.3">
      <c r="A107">
        <v>105</v>
      </c>
      <c r="B107" t="s">
        <v>234</v>
      </c>
      <c r="C107" t="s">
        <v>59</v>
      </c>
      <c r="D107" t="s">
        <v>235</v>
      </c>
      <c r="E107" t="s">
        <v>236</v>
      </c>
    </row>
    <row r="108" spans="1:5" x14ac:dyDescent="0.3">
      <c r="A108">
        <v>106</v>
      </c>
      <c r="B108" t="s">
        <v>237</v>
      </c>
      <c r="C108" t="s">
        <v>59</v>
      </c>
      <c r="D108" t="s">
        <v>238</v>
      </c>
      <c r="E108" t="s">
        <v>236</v>
      </c>
    </row>
    <row r="109" spans="1:5" x14ac:dyDescent="0.3">
      <c r="A109">
        <v>107</v>
      </c>
      <c r="B109" t="s">
        <v>239</v>
      </c>
      <c r="C109" t="s">
        <v>59</v>
      </c>
      <c r="D109" t="s">
        <v>240</v>
      </c>
      <c r="E109" t="s">
        <v>236</v>
      </c>
    </row>
    <row r="110" spans="1:5" x14ac:dyDescent="0.3">
      <c r="A110">
        <v>108</v>
      </c>
      <c r="B110" s="1" t="s">
        <v>241</v>
      </c>
      <c r="C110" s="1" t="s">
        <v>6</v>
      </c>
      <c r="D110" s="1" t="s">
        <v>242</v>
      </c>
      <c r="E110" s="1" t="s">
        <v>48</v>
      </c>
    </row>
    <row r="111" spans="1:5" x14ac:dyDescent="0.3">
      <c r="A111">
        <v>109</v>
      </c>
      <c r="B111" t="s">
        <v>243</v>
      </c>
      <c r="C111" t="s">
        <v>6</v>
      </c>
      <c r="D111" t="s">
        <v>244</v>
      </c>
      <c r="E111" t="s">
        <v>84</v>
      </c>
    </row>
    <row r="112" spans="1:5" x14ac:dyDescent="0.3">
      <c r="A112">
        <v>110</v>
      </c>
      <c r="B112" t="s">
        <v>506</v>
      </c>
      <c r="C112" t="s">
        <v>6</v>
      </c>
      <c r="D112" t="s">
        <v>507</v>
      </c>
      <c r="E112" t="s">
        <v>499</v>
      </c>
    </row>
    <row r="113" spans="1:5" x14ac:dyDescent="0.3">
      <c r="A113">
        <v>111</v>
      </c>
      <c r="B113" t="s">
        <v>249</v>
      </c>
      <c r="C113" t="s">
        <v>6</v>
      </c>
      <c r="D113" t="s">
        <v>250</v>
      </c>
      <c r="E113" t="s">
        <v>111</v>
      </c>
    </row>
    <row r="114" spans="1:5" x14ac:dyDescent="0.3">
      <c r="A114">
        <v>112</v>
      </c>
      <c r="B114" t="s">
        <v>251</v>
      </c>
      <c r="C114" t="s">
        <v>6</v>
      </c>
      <c r="D114" t="s">
        <v>252</v>
      </c>
      <c r="E114" t="s">
        <v>276</v>
      </c>
    </row>
    <row r="115" spans="1:5" x14ac:dyDescent="0.3">
      <c r="A115">
        <v>113</v>
      </c>
      <c r="B115" t="s">
        <v>253</v>
      </c>
      <c r="C115" t="s">
        <v>6</v>
      </c>
      <c r="D115" t="s">
        <v>254</v>
      </c>
      <c r="E115" t="s">
        <v>161</v>
      </c>
    </row>
    <row r="116" spans="1:5" x14ac:dyDescent="0.3">
      <c r="A116">
        <v>114</v>
      </c>
      <c r="B116" t="s">
        <v>255</v>
      </c>
      <c r="C116" t="s">
        <v>6</v>
      </c>
      <c r="D116" t="s">
        <v>256</v>
      </c>
      <c r="E116" t="s">
        <v>170</v>
      </c>
    </row>
    <row r="117" spans="1:5" x14ac:dyDescent="0.3">
      <c r="A117">
        <v>115</v>
      </c>
      <c r="B117" t="s">
        <v>257</v>
      </c>
      <c r="C117" t="s">
        <v>6</v>
      </c>
      <c r="D117" t="s">
        <v>258</v>
      </c>
      <c r="E117" t="s">
        <v>203</v>
      </c>
    </row>
    <row r="118" spans="1:5" x14ac:dyDescent="0.3">
      <c r="A118">
        <v>116</v>
      </c>
      <c r="B118" t="s">
        <v>259</v>
      </c>
      <c r="C118" t="s">
        <v>6</v>
      </c>
      <c r="D118" t="s">
        <v>260</v>
      </c>
      <c r="E118" t="s">
        <v>236</v>
      </c>
    </row>
    <row r="119" spans="1:5" x14ac:dyDescent="0.3">
      <c r="A119">
        <v>117</v>
      </c>
      <c r="B119" t="s">
        <v>261</v>
      </c>
      <c r="C119" t="s">
        <v>262</v>
      </c>
      <c r="D119" t="s">
        <v>263</v>
      </c>
      <c r="E119" t="s">
        <v>264</v>
      </c>
    </row>
    <row r="120" spans="1:5" x14ac:dyDescent="0.3">
      <c r="A120">
        <v>118</v>
      </c>
      <c r="B120" s="1" t="s">
        <v>265</v>
      </c>
      <c r="C120" s="1" t="s">
        <v>6</v>
      </c>
      <c r="D120" s="1" t="s">
        <v>266</v>
      </c>
      <c r="E120" s="1" t="s">
        <v>48</v>
      </c>
    </row>
    <row r="121" spans="1:5" x14ac:dyDescent="0.3">
      <c r="A121">
        <v>119</v>
      </c>
      <c r="B121" t="s">
        <v>267</v>
      </c>
      <c r="C121" t="s">
        <v>6</v>
      </c>
      <c r="D121" t="s">
        <v>268</v>
      </c>
      <c r="E121" t="s">
        <v>84</v>
      </c>
    </row>
    <row r="122" spans="1:5" x14ac:dyDescent="0.3">
      <c r="A122">
        <v>120</v>
      </c>
      <c r="B122" t="s">
        <v>508</v>
      </c>
      <c r="C122" t="s">
        <v>6</v>
      </c>
      <c r="D122" t="s">
        <v>270</v>
      </c>
      <c r="E122" t="s">
        <v>499</v>
      </c>
    </row>
    <row r="123" spans="1:5" x14ac:dyDescent="0.3">
      <c r="A123">
        <v>121</v>
      </c>
      <c r="B123" t="s">
        <v>272</v>
      </c>
      <c r="C123" t="s">
        <v>6</v>
      </c>
      <c r="D123" t="s">
        <v>273</v>
      </c>
      <c r="E123" t="s">
        <v>111</v>
      </c>
    </row>
    <row r="124" spans="1:5" x14ac:dyDescent="0.3">
      <c r="A124">
        <v>122</v>
      </c>
      <c r="B124" t="s">
        <v>274</v>
      </c>
      <c r="C124" t="s">
        <v>6</v>
      </c>
      <c r="D124" t="s">
        <v>275</v>
      </c>
      <c r="E124" t="s">
        <v>276</v>
      </c>
    </row>
    <row r="125" spans="1:5" x14ac:dyDescent="0.3">
      <c r="A125">
        <v>123</v>
      </c>
      <c r="B125" t="s">
        <v>277</v>
      </c>
      <c r="C125" t="s">
        <v>6</v>
      </c>
      <c r="D125" t="s">
        <v>278</v>
      </c>
      <c r="E125" t="s">
        <v>161</v>
      </c>
    </row>
    <row r="126" spans="1:5" x14ac:dyDescent="0.3">
      <c r="A126">
        <v>124</v>
      </c>
      <c r="B126" t="s">
        <v>279</v>
      </c>
      <c r="C126" t="s">
        <v>6</v>
      </c>
      <c r="D126" t="s">
        <v>280</v>
      </c>
      <c r="E126" t="s">
        <v>170</v>
      </c>
    </row>
    <row r="127" spans="1:5" x14ac:dyDescent="0.3">
      <c r="A127">
        <v>125</v>
      </c>
      <c r="B127" t="s">
        <v>281</v>
      </c>
      <c r="C127" t="s">
        <v>6</v>
      </c>
      <c r="D127" t="s">
        <v>282</v>
      </c>
      <c r="E127" t="s">
        <v>203</v>
      </c>
    </row>
    <row r="128" spans="1:5" x14ac:dyDescent="0.3">
      <c r="A128">
        <v>126</v>
      </c>
      <c r="B128" t="s">
        <v>283</v>
      </c>
      <c r="C128" t="s">
        <v>6</v>
      </c>
      <c r="D128" t="s">
        <v>284</v>
      </c>
      <c r="E128" t="s">
        <v>236</v>
      </c>
    </row>
    <row r="129" spans="1:12" x14ac:dyDescent="0.3">
      <c r="A129">
        <v>127</v>
      </c>
      <c r="B129" s="1" t="s">
        <v>285</v>
      </c>
      <c r="C129" s="1" t="s">
        <v>6</v>
      </c>
      <c r="D129" s="1" t="s">
        <v>286</v>
      </c>
      <c r="E129" s="1" t="s">
        <v>48</v>
      </c>
    </row>
    <row r="130" spans="1:12" x14ac:dyDescent="0.3">
      <c r="A130">
        <v>128</v>
      </c>
      <c r="B130" t="s">
        <v>287</v>
      </c>
      <c r="C130" t="s">
        <v>6</v>
      </c>
      <c r="D130" t="s">
        <v>288</v>
      </c>
      <c r="E130" t="s">
        <v>276</v>
      </c>
    </row>
    <row r="131" spans="1:12" x14ac:dyDescent="0.3">
      <c r="A131">
        <v>129</v>
      </c>
      <c r="B131" t="s">
        <v>289</v>
      </c>
      <c r="C131" t="s">
        <v>6</v>
      </c>
      <c r="D131" t="s">
        <v>290</v>
      </c>
      <c r="E131" t="s">
        <v>170</v>
      </c>
    </row>
    <row r="132" spans="1:12" x14ac:dyDescent="0.3">
      <c r="A132">
        <v>130</v>
      </c>
      <c r="B132" t="s">
        <v>291</v>
      </c>
      <c r="C132" t="s">
        <v>6</v>
      </c>
      <c r="D132" t="s">
        <v>292</v>
      </c>
      <c r="E132" t="s">
        <v>203</v>
      </c>
    </row>
    <row r="133" spans="1:12" x14ac:dyDescent="0.3">
      <c r="A133">
        <v>131</v>
      </c>
      <c r="B133" t="s">
        <v>318</v>
      </c>
      <c r="C133" t="s">
        <v>59</v>
      </c>
      <c r="D133" t="s">
        <v>319</v>
      </c>
      <c r="E133" t="s">
        <v>509</v>
      </c>
    </row>
    <row r="134" spans="1:12" x14ac:dyDescent="0.3">
      <c r="A134">
        <v>132</v>
      </c>
      <c r="B134" t="s">
        <v>321</v>
      </c>
      <c r="C134" t="s">
        <v>41</v>
      </c>
      <c r="D134" t="s">
        <v>322</v>
      </c>
      <c r="E134" t="s">
        <v>509</v>
      </c>
      <c r="L134" s="4"/>
    </row>
    <row r="135" spans="1:12" x14ac:dyDescent="0.3">
      <c r="A135">
        <v>133</v>
      </c>
      <c r="B135" t="s">
        <v>323</v>
      </c>
      <c r="C135" t="s">
        <v>59</v>
      </c>
      <c r="D135" t="s">
        <v>324</v>
      </c>
      <c r="E135" t="s">
        <v>509</v>
      </c>
      <c r="L135" s="4"/>
    </row>
    <row r="136" spans="1:12" x14ac:dyDescent="0.3">
      <c r="A136">
        <v>134</v>
      </c>
      <c r="B136" t="s">
        <v>325</v>
      </c>
      <c r="C136" t="s">
        <v>59</v>
      </c>
      <c r="D136" t="s">
        <v>326</v>
      </c>
      <c r="E136" t="s">
        <v>509</v>
      </c>
      <c r="L136" s="4"/>
    </row>
    <row r="137" spans="1:12" x14ac:dyDescent="0.3">
      <c r="A137">
        <v>135</v>
      </c>
      <c r="B137" t="s">
        <v>327</v>
      </c>
      <c r="C137" t="s">
        <v>41</v>
      </c>
      <c r="D137" t="s">
        <v>328</v>
      </c>
      <c r="E137" t="s">
        <v>509</v>
      </c>
      <c r="L137" s="4"/>
    </row>
    <row r="138" spans="1:12" x14ac:dyDescent="0.3">
      <c r="A138">
        <v>136</v>
      </c>
      <c r="B138" t="s">
        <v>329</v>
      </c>
      <c r="C138" t="s">
        <v>59</v>
      </c>
      <c r="D138" t="s">
        <v>330</v>
      </c>
      <c r="E138" t="s">
        <v>509</v>
      </c>
      <c r="L138" s="4"/>
    </row>
    <row r="139" spans="1:12" x14ac:dyDescent="0.3">
      <c r="A139">
        <v>137</v>
      </c>
      <c r="B139" t="s">
        <v>331</v>
      </c>
      <c r="C139" t="s">
        <v>41</v>
      </c>
      <c r="D139" t="s">
        <v>332</v>
      </c>
      <c r="E139" t="s">
        <v>509</v>
      </c>
      <c r="L139" s="4"/>
    </row>
    <row r="140" spans="1:12" x14ac:dyDescent="0.3">
      <c r="A140">
        <v>138</v>
      </c>
      <c r="B140" t="s">
        <v>495</v>
      </c>
      <c r="C140" t="s">
        <v>337</v>
      </c>
      <c r="D140" t="s">
        <v>496</v>
      </c>
      <c r="E140" t="s">
        <v>335</v>
      </c>
      <c r="L140" s="4"/>
    </row>
    <row r="141" spans="1:12" x14ac:dyDescent="0.3">
      <c r="A141">
        <v>139</v>
      </c>
      <c r="B141" t="s">
        <v>333</v>
      </c>
      <c r="C141" t="s">
        <v>41</v>
      </c>
      <c r="D141" t="s">
        <v>334</v>
      </c>
      <c r="E141" t="s">
        <v>335</v>
      </c>
      <c r="L141" s="4"/>
    </row>
    <row r="142" spans="1:12" x14ac:dyDescent="0.3">
      <c r="A142">
        <v>140</v>
      </c>
      <c r="B142" t="s">
        <v>336</v>
      </c>
      <c r="C142" t="s">
        <v>337</v>
      </c>
      <c r="D142" t="s">
        <v>338</v>
      </c>
      <c r="E142" t="s">
        <v>335</v>
      </c>
      <c r="L142" s="4"/>
    </row>
    <row r="143" spans="1:12" x14ac:dyDescent="0.3">
      <c r="A143">
        <v>141</v>
      </c>
      <c r="B143" t="s">
        <v>339</v>
      </c>
      <c r="C143" t="s">
        <v>337</v>
      </c>
      <c r="D143" t="s">
        <v>340</v>
      </c>
      <c r="E143" t="s">
        <v>335</v>
      </c>
      <c r="L143" s="4"/>
    </row>
    <row r="144" spans="1:12" x14ac:dyDescent="0.3">
      <c r="A144">
        <v>142</v>
      </c>
      <c r="B144" t="s">
        <v>341</v>
      </c>
      <c r="C144" t="s">
        <v>41</v>
      </c>
      <c r="D144" t="s">
        <v>342</v>
      </c>
      <c r="E144" t="s">
        <v>335</v>
      </c>
      <c r="L144" s="4"/>
    </row>
    <row r="145" spans="1:12" x14ac:dyDescent="0.3">
      <c r="A145">
        <v>143</v>
      </c>
      <c r="B145" t="s">
        <v>343</v>
      </c>
      <c r="C145" t="s">
        <v>337</v>
      </c>
      <c r="D145" t="s">
        <v>344</v>
      </c>
      <c r="E145" t="s">
        <v>335</v>
      </c>
      <c r="L145" s="4"/>
    </row>
    <row r="146" spans="1:12" x14ac:dyDescent="0.3">
      <c r="A146">
        <v>144</v>
      </c>
      <c r="B146" t="s">
        <v>345</v>
      </c>
      <c r="C146" t="s">
        <v>41</v>
      </c>
      <c r="D146" t="s">
        <v>346</v>
      </c>
      <c r="E146" t="s">
        <v>335</v>
      </c>
      <c r="L146" s="4"/>
    </row>
    <row r="147" spans="1:12" x14ac:dyDescent="0.3">
      <c r="A147">
        <v>145</v>
      </c>
      <c r="B147" t="s">
        <v>347</v>
      </c>
      <c r="C147" t="s">
        <v>337</v>
      </c>
      <c r="D147" t="s">
        <v>348</v>
      </c>
      <c r="E147" t="s">
        <v>335</v>
      </c>
      <c r="L147" s="4"/>
    </row>
    <row r="148" spans="1:12" x14ac:dyDescent="0.3">
      <c r="A148">
        <v>146</v>
      </c>
      <c r="B148" t="s">
        <v>349</v>
      </c>
      <c r="C148" t="s">
        <v>41</v>
      </c>
      <c r="D148" t="s">
        <v>350</v>
      </c>
      <c r="E148" t="s">
        <v>335</v>
      </c>
      <c r="L148" s="4"/>
    </row>
    <row r="149" spans="1:12" x14ac:dyDescent="0.3">
      <c r="A149">
        <v>147</v>
      </c>
      <c r="B149" t="s">
        <v>351</v>
      </c>
      <c r="C149" t="s">
        <v>337</v>
      </c>
      <c r="D149" t="s">
        <v>352</v>
      </c>
      <c r="E149" t="s">
        <v>335</v>
      </c>
      <c r="L149" s="4"/>
    </row>
    <row r="150" spans="1:12" x14ac:dyDescent="0.3">
      <c r="A150">
        <v>148</v>
      </c>
      <c r="B150" t="s">
        <v>353</v>
      </c>
      <c r="C150" t="s">
        <v>337</v>
      </c>
      <c r="D150" t="s">
        <v>354</v>
      </c>
      <c r="E150" t="s">
        <v>335</v>
      </c>
      <c r="L150" s="4"/>
    </row>
    <row r="151" spans="1:12" x14ac:dyDescent="0.3">
      <c r="A151">
        <v>149</v>
      </c>
      <c r="B151" t="s">
        <v>355</v>
      </c>
      <c r="C151" t="s">
        <v>41</v>
      </c>
      <c r="D151" t="s">
        <v>356</v>
      </c>
      <c r="E151" t="s">
        <v>335</v>
      </c>
      <c r="L151" s="4"/>
    </row>
    <row r="152" spans="1:12" x14ac:dyDescent="0.3">
      <c r="A152">
        <v>150</v>
      </c>
      <c r="B152" t="s">
        <v>357</v>
      </c>
      <c r="C152" t="s">
        <v>337</v>
      </c>
      <c r="D152" t="s">
        <v>358</v>
      </c>
      <c r="E152" t="s">
        <v>335</v>
      </c>
      <c r="L152" s="4"/>
    </row>
    <row r="153" spans="1:12" x14ac:dyDescent="0.3">
      <c r="A153">
        <v>151</v>
      </c>
      <c r="B153" t="s">
        <v>359</v>
      </c>
      <c r="C153" t="s">
        <v>41</v>
      </c>
      <c r="D153" t="s">
        <v>360</v>
      </c>
      <c r="E153" t="s">
        <v>335</v>
      </c>
      <c r="L153" s="4"/>
    </row>
    <row r="154" spans="1:12" x14ac:dyDescent="0.3">
      <c r="A154">
        <v>152</v>
      </c>
      <c r="B154" t="s">
        <v>361</v>
      </c>
      <c r="C154" t="s">
        <v>337</v>
      </c>
      <c r="D154" t="s">
        <v>362</v>
      </c>
      <c r="E154" t="s">
        <v>363</v>
      </c>
      <c r="L154" s="4"/>
    </row>
    <row r="155" spans="1:12" x14ac:dyDescent="0.3">
      <c r="A155">
        <v>153</v>
      </c>
      <c r="B155" t="s">
        <v>364</v>
      </c>
      <c r="C155" t="s">
        <v>41</v>
      </c>
      <c r="D155" t="s">
        <v>365</v>
      </c>
      <c r="E155" t="s">
        <v>363</v>
      </c>
      <c r="L155" s="4"/>
    </row>
    <row r="156" spans="1:12" x14ac:dyDescent="0.3">
      <c r="A156">
        <v>154</v>
      </c>
      <c r="B156" t="s">
        <v>366</v>
      </c>
      <c r="C156" t="s">
        <v>337</v>
      </c>
      <c r="D156" t="s">
        <v>367</v>
      </c>
      <c r="E156" t="s">
        <v>363</v>
      </c>
      <c r="L156" s="4"/>
    </row>
    <row r="157" spans="1:12" x14ac:dyDescent="0.3">
      <c r="A157">
        <v>155</v>
      </c>
      <c r="B157" t="s">
        <v>368</v>
      </c>
      <c r="C157" t="s">
        <v>337</v>
      </c>
      <c r="D157" t="s">
        <v>369</v>
      </c>
      <c r="E157" t="s">
        <v>363</v>
      </c>
      <c r="L157" s="4"/>
    </row>
    <row r="158" spans="1:12" x14ac:dyDescent="0.3">
      <c r="A158">
        <v>156</v>
      </c>
      <c r="B158" t="s">
        <v>370</v>
      </c>
      <c r="C158" t="s">
        <v>41</v>
      </c>
      <c r="D158" t="s">
        <v>371</v>
      </c>
      <c r="E158" t="s">
        <v>363</v>
      </c>
      <c r="L158" s="4"/>
    </row>
    <row r="159" spans="1:12" x14ac:dyDescent="0.3">
      <c r="A159">
        <v>157</v>
      </c>
      <c r="B159" t="s">
        <v>372</v>
      </c>
      <c r="C159" t="s">
        <v>337</v>
      </c>
      <c r="D159" t="s">
        <v>373</v>
      </c>
      <c r="E159" t="s">
        <v>363</v>
      </c>
      <c r="L159" s="4"/>
    </row>
    <row r="160" spans="1:12" x14ac:dyDescent="0.3">
      <c r="A160">
        <v>158</v>
      </c>
      <c r="B160" t="s">
        <v>374</v>
      </c>
      <c r="C160" t="s">
        <v>41</v>
      </c>
      <c r="D160" t="s">
        <v>375</v>
      </c>
      <c r="E160" t="s">
        <v>363</v>
      </c>
      <c r="L160" s="4"/>
    </row>
    <row r="161" spans="1:12" x14ac:dyDescent="0.3">
      <c r="A161">
        <v>159</v>
      </c>
      <c r="B161" t="s">
        <v>376</v>
      </c>
      <c r="C161" t="s">
        <v>337</v>
      </c>
      <c r="D161" t="s">
        <v>377</v>
      </c>
      <c r="E161" t="s">
        <v>363</v>
      </c>
      <c r="L161" s="4"/>
    </row>
    <row r="162" spans="1:12" x14ac:dyDescent="0.3">
      <c r="A162">
        <v>160</v>
      </c>
      <c r="B162" t="s">
        <v>378</v>
      </c>
      <c r="C162" t="s">
        <v>41</v>
      </c>
      <c r="D162" t="s">
        <v>379</v>
      </c>
      <c r="E162" t="s">
        <v>363</v>
      </c>
      <c r="L162" s="4"/>
    </row>
    <row r="163" spans="1:12" x14ac:dyDescent="0.3">
      <c r="A163">
        <v>161</v>
      </c>
      <c r="B163" t="s">
        <v>380</v>
      </c>
      <c r="C163" t="s">
        <v>337</v>
      </c>
      <c r="D163" t="s">
        <v>381</v>
      </c>
      <c r="E163" t="s">
        <v>363</v>
      </c>
      <c r="L163" s="4"/>
    </row>
    <row r="164" spans="1:12" x14ac:dyDescent="0.3">
      <c r="A164">
        <v>162</v>
      </c>
      <c r="B164" t="s">
        <v>382</v>
      </c>
      <c r="C164" t="s">
        <v>337</v>
      </c>
      <c r="D164" t="s">
        <v>383</v>
      </c>
      <c r="E164" t="s">
        <v>363</v>
      </c>
      <c r="L164" s="4"/>
    </row>
    <row r="165" spans="1:12" x14ac:dyDescent="0.3">
      <c r="A165">
        <v>163</v>
      </c>
      <c r="B165" t="s">
        <v>384</v>
      </c>
      <c r="C165" t="s">
        <v>41</v>
      </c>
      <c r="D165" t="s">
        <v>385</v>
      </c>
      <c r="E165" t="s">
        <v>363</v>
      </c>
      <c r="L165" s="4"/>
    </row>
    <row r="166" spans="1:12" x14ac:dyDescent="0.3">
      <c r="A166">
        <v>164</v>
      </c>
      <c r="B166" t="s">
        <v>386</v>
      </c>
      <c r="C166" t="s">
        <v>337</v>
      </c>
      <c r="D166" t="s">
        <v>387</v>
      </c>
      <c r="E166" t="s">
        <v>363</v>
      </c>
      <c r="L166" s="4"/>
    </row>
    <row r="167" spans="1:12" x14ac:dyDescent="0.3">
      <c r="A167">
        <v>165</v>
      </c>
      <c r="B167" t="s">
        <v>388</v>
      </c>
      <c r="C167" t="s">
        <v>41</v>
      </c>
      <c r="D167" t="s">
        <v>389</v>
      </c>
      <c r="E167" t="s">
        <v>363</v>
      </c>
      <c r="L167" s="4"/>
    </row>
    <row r="168" spans="1:12" x14ac:dyDescent="0.3">
      <c r="A168">
        <v>166</v>
      </c>
      <c r="B168" t="s">
        <v>510</v>
      </c>
      <c r="C168" t="s">
        <v>337</v>
      </c>
      <c r="D168" t="s">
        <v>511</v>
      </c>
      <c r="E168" t="s">
        <v>512</v>
      </c>
      <c r="L168" s="4"/>
    </row>
    <row r="169" spans="1:12" x14ac:dyDescent="0.3">
      <c r="A169">
        <v>167</v>
      </c>
      <c r="B169" t="s">
        <v>513</v>
      </c>
      <c r="C169" t="s">
        <v>41</v>
      </c>
      <c r="D169" t="s">
        <v>514</v>
      </c>
      <c r="E169" t="s">
        <v>512</v>
      </c>
      <c r="L169" s="4"/>
    </row>
    <row r="170" spans="1:12" x14ac:dyDescent="0.3">
      <c r="A170">
        <v>168</v>
      </c>
      <c r="B170" t="s">
        <v>515</v>
      </c>
      <c r="C170" t="s">
        <v>337</v>
      </c>
      <c r="D170" t="s">
        <v>516</v>
      </c>
      <c r="E170" t="s">
        <v>512</v>
      </c>
      <c r="L170" s="4"/>
    </row>
    <row r="171" spans="1:12" x14ac:dyDescent="0.3">
      <c r="A171">
        <v>169</v>
      </c>
      <c r="B171" t="s">
        <v>517</v>
      </c>
      <c r="C171" t="s">
        <v>337</v>
      </c>
      <c r="D171" t="s">
        <v>518</v>
      </c>
      <c r="E171" t="s">
        <v>512</v>
      </c>
      <c r="L171" s="4"/>
    </row>
    <row r="172" spans="1:12" x14ac:dyDescent="0.3">
      <c r="A172">
        <v>170</v>
      </c>
      <c r="B172" t="s">
        <v>519</v>
      </c>
      <c r="C172" t="s">
        <v>41</v>
      </c>
      <c r="D172" t="s">
        <v>520</v>
      </c>
      <c r="E172" t="s">
        <v>512</v>
      </c>
      <c r="L172" s="4"/>
    </row>
    <row r="173" spans="1:12" x14ac:dyDescent="0.3">
      <c r="A173">
        <v>171</v>
      </c>
      <c r="B173" t="s">
        <v>521</v>
      </c>
      <c r="C173" t="s">
        <v>337</v>
      </c>
      <c r="D173" t="s">
        <v>522</v>
      </c>
      <c r="E173" t="s">
        <v>512</v>
      </c>
      <c r="L173" s="4"/>
    </row>
    <row r="174" spans="1:12" x14ac:dyDescent="0.3">
      <c r="A174">
        <v>172</v>
      </c>
      <c r="B174" t="s">
        <v>523</v>
      </c>
      <c r="C174" t="s">
        <v>41</v>
      </c>
      <c r="D174" t="s">
        <v>524</v>
      </c>
      <c r="E174" t="s">
        <v>512</v>
      </c>
      <c r="L174" s="4"/>
    </row>
    <row r="175" spans="1:12" x14ac:dyDescent="0.3">
      <c r="A175">
        <v>173</v>
      </c>
      <c r="B175" t="s">
        <v>525</v>
      </c>
      <c r="C175" t="s">
        <v>337</v>
      </c>
      <c r="D175" t="s">
        <v>526</v>
      </c>
      <c r="E175" t="s">
        <v>512</v>
      </c>
      <c r="L175" s="4"/>
    </row>
    <row r="176" spans="1:12" x14ac:dyDescent="0.3">
      <c r="A176">
        <v>174</v>
      </c>
      <c r="B176" t="s">
        <v>527</v>
      </c>
      <c r="C176" t="s">
        <v>41</v>
      </c>
      <c r="D176" t="s">
        <v>528</v>
      </c>
      <c r="E176" t="s">
        <v>512</v>
      </c>
      <c r="L176" s="4"/>
    </row>
    <row r="177" spans="1:12" x14ac:dyDescent="0.3">
      <c r="A177">
        <v>175</v>
      </c>
      <c r="B177" t="s">
        <v>529</v>
      </c>
      <c r="C177" t="s">
        <v>337</v>
      </c>
      <c r="D177" t="s">
        <v>530</v>
      </c>
      <c r="E177" t="s">
        <v>512</v>
      </c>
      <c r="L177" s="4"/>
    </row>
    <row r="178" spans="1:12" x14ac:dyDescent="0.3">
      <c r="A178">
        <v>176</v>
      </c>
      <c r="B178" t="s">
        <v>531</v>
      </c>
      <c r="C178" t="s">
        <v>337</v>
      </c>
      <c r="D178" t="s">
        <v>532</v>
      </c>
      <c r="E178" t="s">
        <v>512</v>
      </c>
      <c r="L178" s="4"/>
    </row>
    <row r="179" spans="1:12" x14ac:dyDescent="0.3">
      <c r="A179">
        <v>177</v>
      </c>
      <c r="B179" t="s">
        <v>533</v>
      </c>
      <c r="C179" t="s">
        <v>337</v>
      </c>
      <c r="D179" t="s">
        <v>534</v>
      </c>
      <c r="E179" t="s">
        <v>512</v>
      </c>
      <c r="L179" s="4"/>
    </row>
    <row r="180" spans="1:12" x14ac:dyDescent="0.3">
      <c r="A180">
        <v>178</v>
      </c>
      <c r="B180" t="s">
        <v>419</v>
      </c>
      <c r="C180" t="s">
        <v>337</v>
      </c>
      <c r="D180" t="s">
        <v>420</v>
      </c>
      <c r="E180" t="s">
        <v>421</v>
      </c>
      <c r="L180" s="4"/>
    </row>
    <row r="181" spans="1:12" x14ac:dyDescent="0.3">
      <c r="A181">
        <v>179</v>
      </c>
      <c r="B181" t="s">
        <v>422</v>
      </c>
      <c r="C181" t="s">
        <v>41</v>
      </c>
      <c r="D181" t="s">
        <v>423</v>
      </c>
      <c r="E181" t="s">
        <v>421</v>
      </c>
      <c r="L181" s="4"/>
    </row>
    <row r="182" spans="1:12" x14ac:dyDescent="0.3">
      <c r="A182">
        <v>180</v>
      </c>
      <c r="B182" t="s">
        <v>424</v>
      </c>
      <c r="C182" t="s">
        <v>337</v>
      </c>
      <c r="D182" t="s">
        <v>425</v>
      </c>
      <c r="E182" t="s">
        <v>421</v>
      </c>
    </row>
    <row r="183" spans="1:12" x14ac:dyDescent="0.3">
      <c r="A183">
        <v>181</v>
      </c>
      <c r="B183" t="s">
        <v>426</v>
      </c>
      <c r="C183" t="s">
        <v>337</v>
      </c>
      <c r="D183" t="s">
        <v>427</v>
      </c>
      <c r="E183" t="s">
        <v>421</v>
      </c>
    </row>
    <row r="184" spans="1:12" x14ac:dyDescent="0.3">
      <c r="A184">
        <v>182</v>
      </c>
      <c r="B184" t="s">
        <v>428</v>
      </c>
      <c r="C184" t="s">
        <v>41</v>
      </c>
      <c r="D184" t="s">
        <v>429</v>
      </c>
      <c r="E184" t="s">
        <v>421</v>
      </c>
    </row>
    <row r="185" spans="1:12" x14ac:dyDescent="0.3">
      <c r="A185">
        <v>183</v>
      </c>
      <c r="B185" t="s">
        <v>430</v>
      </c>
      <c r="C185" t="s">
        <v>337</v>
      </c>
      <c r="D185" t="s">
        <v>431</v>
      </c>
      <c r="E185" t="s">
        <v>421</v>
      </c>
    </row>
    <row r="186" spans="1:12" x14ac:dyDescent="0.3">
      <c r="A186">
        <v>184</v>
      </c>
      <c r="B186" t="s">
        <v>432</v>
      </c>
      <c r="C186" t="s">
        <v>41</v>
      </c>
      <c r="D186" t="s">
        <v>433</v>
      </c>
      <c r="E186" t="s">
        <v>421</v>
      </c>
    </row>
    <row r="187" spans="1:12" x14ac:dyDescent="0.3">
      <c r="A187">
        <v>185</v>
      </c>
      <c r="B187" t="s">
        <v>434</v>
      </c>
      <c r="C187" t="s">
        <v>337</v>
      </c>
      <c r="D187" t="s">
        <v>435</v>
      </c>
      <c r="E187" t="s">
        <v>421</v>
      </c>
    </row>
    <row r="188" spans="1:12" x14ac:dyDescent="0.3">
      <c r="A188">
        <v>186</v>
      </c>
      <c r="B188" t="s">
        <v>436</v>
      </c>
      <c r="C188" t="s">
        <v>41</v>
      </c>
      <c r="D188" t="s">
        <v>437</v>
      </c>
      <c r="E188" t="s">
        <v>421</v>
      </c>
    </row>
    <row r="189" spans="1:12" x14ac:dyDescent="0.3">
      <c r="A189">
        <v>187</v>
      </c>
      <c r="B189" t="s">
        <v>438</v>
      </c>
      <c r="C189" t="s">
        <v>337</v>
      </c>
      <c r="D189" t="s">
        <v>439</v>
      </c>
      <c r="E189" t="s">
        <v>421</v>
      </c>
    </row>
    <row r="190" spans="1:12" x14ac:dyDescent="0.3">
      <c r="A190">
        <v>188</v>
      </c>
      <c r="B190" t="s">
        <v>440</v>
      </c>
      <c r="C190" t="s">
        <v>337</v>
      </c>
      <c r="D190" t="s">
        <v>441</v>
      </c>
      <c r="E190" t="s">
        <v>421</v>
      </c>
    </row>
    <row r="191" spans="1:12" x14ac:dyDescent="0.3">
      <c r="A191">
        <v>189</v>
      </c>
      <c r="B191" t="s">
        <v>442</v>
      </c>
      <c r="C191" t="s">
        <v>41</v>
      </c>
      <c r="D191" t="s">
        <v>443</v>
      </c>
      <c r="E191" t="s">
        <v>421</v>
      </c>
    </row>
    <row r="192" spans="1:12" x14ac:dyDescent="0.3">
      <c r="A192">
        <v>190</v>
      </c>
      <c r="B192" t="s">
        <v>444</v>
      </c>
      <c r="C192" t="s">
        <v>337</v>
      </c>
      <c r="D192" t="s">
        <v>445</v>
      </c>
      <c r="E192" t="s">
        <v>421</v>
      </c>
    </row>
    <row r="193" spans="1:5" x14ac:dyDescent="0.3">
      <c r="A193">
        <v>191</v>
      </c>
      <c r="B193" t="s">
        <v>446</v>
      </c>
      <c r="C193" t="s">
        <v>41</v>
      </c>
      <c r="D193" t="s">
        <v>447</v>
      </c>
      <c r="E193" t="s">
        <v>421</v>
      </c>
    </row>
    <row r="194" spans="1:5" x14ac:dyDescent="0.3">
      <c r="A194">
        <v>192</v>
      </c>
      <c r="B194" s="3" t="s">
        <v>293</v>
      </c>
      <c r="C194" s="3" t="s">
        <v>38</v>
      </c>
      <c r="D194" s="3" t="s">
        <v>294</v>
      </c>
      <c r="E194" s="3" t="s">
        <v>295</v>
      </c>
    </row>
  </sheetData>
  <autoFilter ref="A2:E194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4"/>
  <sheetViews>
    <sheetView workbookViewId="0">
      <selection activeCell="Q13" sqref="Q13"/>
    </sheetView>
  </sheetViews>
  <sheetFormatPr defaultRowHeight="14.4" x14ac:dyDescent="0.3"/>
  <cols>
    <col min="1" max="1" width="6.44140625" bestFit="1" customWidth="1"/>
    <col min="2" max="2" width="10.6640625" bestFit="1" customWidth="1"/>
    <col min="3" max="4" width="8.88671875" customWidth="1"/>
    <col min="6" max="6" width="16.5546875" customWidth="1"/>
    <col min="7" max="7" width="18.33203125" customWidth="1"/>
    <col min="8" max="8" width="11.33203125" bestFit="1" customWidth="1"/>
    <col min="9" max="9" width="7.6640625" bestFit="1" customWidth="1"/>
    <col min="10" max="10" width="15.33203125" bestFit="1" customWidth="1"/>
    <col min="11" max="11" width="17.5546875" bestFit="1" customWidth="1"/>
    <col min="12" max="12" width="8.6640625" customWidth="1"/>
    <col min="13" max="13" width="10.33203125" customWidth="1"/>
    <col min="14" max="14" width="13.33203125" bestFit="1" customWidth="1"/>
  </cols>
  <sheetData>
    <row r="1" spans="1:15" x14ac:dyDescent="0.3">
      <c r="A1" t="s">
        <v>485</v>
      </c>
    </row>
    <row r="2" spans="1:15" x14ac:dyDescent="0.3">
      <c r="A2" s="5" t="s">
        <v>459</v>
      </c>
      <c r="B2" s="5" t="s">
        <v>460</v>
      </c>
      <c r="C2" s="5" t="s">
        <v>461</v>
      </c>
      <c r="D2" s="5" t="s">
        <v>462</v>
      </c>
      <c r="E2" s="5" t="s">
        <v>463</v>
      </c>
      <c r="F2" s="5" t="s">
        <v>464</v>
      </c>
      <c r="G2" s="5" t="s">
        <v>465</v>
      </c>
      <c r="H2" s="5" t="s">
        <v>466</v>
      </c>
      <c r="I2" s="5" t="s">
        <v>467</v>
      </c>
      <c r="J2" s="5" t="s">
        <v>468</v>
      </c>
      <c r="K2" s="5" t="s">
        <v>469</v>
      </c>
      <c r="L2" s="5" t="s">
        <v>470</v>
      </c>
      <c r="M2" s="5" t="s">
        <v>471</v>
      </c>
      <c r="N2" s="6" t="s">
        <v>472</v>
      </c>
      <c r="O2" s="6" t="s">
        <v>473</v>
      </c>
    </row>
    <row r="3" spans="1:15" x14ac:dyDescent="0.3">
      <c r="A3" s="5"/>
      <c r="B3" s="7">
        <v>0</v>
      </c>
      <c r="C3" s="5"/>
      <c r="D3" s="5"/>
      <c r="E3" s="5"/>
      <c r="F3" s="5"/>
      <c r="G3" s="5"/>
      <c r="H3" s="5"/>
      <c r="I3" s="5"/>
      <c r="J3" s="5"/>
      <c r="K3" s="7">
        <v>0</v>
      </c>
      <c r="L3" s="5"/>
      <c r="M3" s="5"/>
      <c r="N3" s="6"/>
      <c r="O3" s="6"/>
    </row>
    <row r="4" spans="1:15" x14ac:dyDescent="0.3">
      <c r="A4" s="5">
        <v>1</v>
      </c>
      <c r="B4" s="7">
        <v>0.1</v>
      </c>
      <c r="C4" s="9">
        <v>0.63894499999999999</v>
      </c>
      <c r="D4" s="9">
        <v>0.94425599999999998</v>
      </c>
      <c r="E4" s="26">
        <v>40144</v>
      </c>
      <c r="F4" s="8">
        <v>197</v>
      </c>
      <c r="G4" s="9">
        <f t="shared" ref="G4:G13" si="0">SUM(E4:F4)</f>
        <v>40341</v>
      </c>
      <c r="H4" s="10">
        <f t="shared" ref="H4:H13" si="1">E4/$E$14</f>
        <v>9.974854144096687E-2</v>
      </c>
      <c r="I4" s="10">
        <f t="shared" ref="I4:I13" si="2">F4/$F$14</f>
        <v>0.20693277310924368</v>
      </c>
      <c r="J4" s="7">
        <f>H4</f>
        <v>9.974854144096687E-2</v>
      </c>
      <c r="K4" s="11">
        <f>I4</f>
        <v>0.20693277310924368</v>
      </c>
      <c r="L4" s="12">
        <f t="shared" ref="L4:L13" si="3">K4-J4</f>
        <v>0.10718423166827681</v>
      </c>
      <c r="M4" s="13">
        <f t="shared" ref="M4:M13" si="4">K4/B4</f>
        <v>2.0693277310924367</v>
      </c>
      <c r="N4" s="14">
        <f t="shared" ref="N4:N13" si="5">F4/G4</f>
        <v>4.883369276914306E-3</v>
      </c>
      <c r="O4" s="13">
        <v>1</v>
      </c>
    </row>
    <row r="5" spans="1:15" x14ac:dyDescent="0.3">
      <c r="A5" s="5">
        <v>2</v>
      </c>
      <c r="B5" s="7">
        <v>0.2</v>
      </c>
      <c r="C5" s="9">
        <v>0.509575</v>
      </c>
      <c r="D5" s="9">
        <v>0.63894399999999996</v>
      </c>
      <c r="E5" s="26">
        <v>40094</v>
      </c>
      <c r="F5" s="8">
        <v>246</v>
      </c>
      <c r="G5" s="9">
        <f t="shared" si="0"/>
        <v>40340</v>
      </c>
      <c r="H5" s="10">
        <f t="shared" si="1"/>
        <v>9.9624303022472244E-2</v>
      </c>
      <c r="I5" s="10">
        <f t="shared" si="2"/>
        <v>0.25840336134453784</v>
      </c>
      <c r="J5" s="7">
        <f t="shared" ref="J5:K13" si="6">J4+H5</f>
        <v>0.19937284446343911</v>
      </c>
      <c r="K5" s="11">
        <f t="shared" si="6"/>
        <v>0.46533613445378152</v>
      </c>
      <c r="L5" s="15">
        <f t="shared" si="3"/>
        <v>0.26596328999034241</v>
      </c>
      <c r="M5" s="13">
        <f t="shared" si="4"/>
        <v>2.3266806722689073</v>
      </c>
      <c r="N5" s="14">
        <f t="shared" si="5"/>
        <v>6.0981655924640553E-3</v>
      </c>
      <c r="O5" s="13">
        <v>1</v>
      </c>
    </row>
    <row r="6" spans="1:15" x14ac:dyDescent="0.3">
      <c r="A6" s="5">
        <v>3</v>
      </c>
      <c r="B6" s="7">
        <v>0.3</v>
      </c>
      <c r="C6" s="9">
        <v>0.40113700000000002</v>
      </c>
      <c r="D6" s="9">
        <v>0.509571</v>
      </c>
      <c r="E6" s="26">
        <v>40033</v>
      </c>
      <c r="F6" s="8">
        <v>307</v>
      </c>
      <c r="G6" s="9">
        <f t="shared" si="0"/>
        <v>40340</v>
      </c>
      <c r="H6" s="10">
        <f t="shared" si="1"/>
        <v>9.9472732151908799E-2</v>
      </c>
      <c r="I6" s="10">
        <f t="shared" si="2"/>
        <v>0.32247899159663868</v>
      </c>
      <c r="J6" s="7">
        <f t="shared" si="6"/>
        <v>0.29884557661534794</v>
      </c>
      <c r="K6" s="11">
        <f t="shared" si="6"/>
        <v>0.78781512605042026</v>
      </c>
      <c r="L6" s="15">
        <f t="shared" si="3"/>
        <v>0.48896954943507231</v>
      </c>
      <c r="M6" s="13">
        <f t="shared" si="4"/>
        <v>2.6260504201680677</v>
      </c>
      <c r="N6" s="14">
        <f t="shared" si="5"/>
        <v>7.6103123450669309E-3</v>
      </c>
      <c r="O6" s="13">
        <v>1</v>
      </c>
    </row>
    <row r="7" spans="1:15" x14ac:dyDescent="0.3">
      <c r="A7" s="5">
        <v>4</v>
      </c>
      <c r="B7" s="7">
        <v>0.4</v>
      </c>
      <c r="C7" s="9">
        <v>0.30278699999999997</v>
      </c>
      <c r="D7" s="9">
        <v>0.40113599999999999</v>
      </c>
      <c r="E7" s="26">
        <v>40245</v>
      </c>
      <c r="F7" s="8">
        <v>96</v>
      </c>
      <c r="G7" s="9">
        <f t="shared" si="0"/>
        <v>40341</v>
      </c>
      <c r="H7" s="10">
        <f t="shared" si="1"/>
        <v>9.9999503046326016E-2</v>
      </c>
      <c r="I7" s="10">
        <f t="shared" si="2"/>
        <v>0.10084033613445378</v>
      </c>
      <c r="J7" s="7">
        <f t="shared" si="6"/>
        <v>0.39884507966167393</v>
      </c>
      <c r="K7" s="11">
        <f t="shared" si="6"/>
        <v>0.88865546218487401</v>
      </c>
      <c r="L7" s="15">
        <f t="shared" si="3"/>
        <v>0.48981038252320008</v>
      </c>
      <c r="M7" s="13">
        <f t="shared" si="4"/>
        <v>2.221638655462185</v>
      </c>
      <c r="N7" s="14">
        <f t="shared" si="5"/>
        <v>2.3797129471257528E-3</v>
      </c>
      <c r="O7" s="13">
        <v>1</v>
      </c>
    </row>
    <row r="8" spans="1:15" x14ac:dyDescent="0.3">
      <c r="A8" s="5">
        <v>5</v>
      </c>
      <c r="B8" s="7">
        <v>0.5</v>
      </c>
      <c r="C8" s="9">
        <v>0.232269</v>
      </c>
      <c r="D8" s="9">
        <v>0.302784</v>
      </c>
      <c r="E8" s="26">
        <v>40273</v>
      </c>
      <c r="F8" s="8">
        <v>67</v>
      </c>
      <c r="G8" s="9">
        <f t="shared" si="0"/>
        <v>40340</v>
      </c>
      <c r="H8" s="10">
        <f t="shared" si="1"/>
        <v>0.10006907656068301</v>
      </c>
      <c r="I8" s="10">
        <f t="shared" si="2"/>
        <v>7.0378151260504201E-2</v>
      </c>
      <c r="J8" s="7">
        <f t="shared" si="6"/>
        <v>0.49891415622235691</v>
      </c>
      <c r="K8" s="11">
        <f t="shared" si="6"/>
        <v>0.95903361344537819</v>
      </c>
      <c r="L8" s="12">
        <f t="shared" si="3"/>
        <v>0.46011945722302128</v>
      </c>
      <c r="M8" s="13">
        <f t="shared" si="4"/>
        <v>1.9180672268907564</v>
      </c>
      <c r="N8" s="14">
        <f t="shared" si="5"/>
        <v>1.6608824987605355E-3</v>
      </c>
      <c r="O8" s="13">
        <v>1</v>
      </c>
    </row>
    <row r="9" spans="1:15" x14ac:dyDescent="0.3">
      <c r="A9" s="5">
        <v>6</v>
      </c>
      <c r="B9" s="7">
        <v>0.6</v>
      </c>
      <c r="C9" s="9">
        <v>0.180728</v>
      </c>
      <c r="D9" s="9">
        <v>0.232268</v>
      </c>
      <c r="E9" s="26">
        <v>40321</v>
      </c>
      <c r="F9" s="8">
        <v>19</v>
      </c>
      <c r="G9" s="9">
        <f t="shared" si="0"/>
        <v>40340</v>
      </c>
      <c r="H9" s="10">
        <f t="shared" si="1"/>
        <v>0.10018834544243786</v>
      </c>
      <c r="I9" s="10">
        <f t="shared" si="2"/>
        <v>1.9957983193277309E-2</v>
      </c>
      <c r="J9" s="7">
        <f t="shared" si="6"/>
        <v>0.59910250166479473</v>
      </c>
      <c r="K9" s="11">
        <f t="shared" si="6"/>
        <v>0.97899159663865554</v>
      </c>
      <c r="L9" s="12">
        <f t="shared" si="3"/>
        <v>0.37988909497386081</v>
      </c>
      <c r="M9" s="13">
        <f t="shared" si="4"/>
        <v>1.631652661064426</v>
      </c>
      <c r="N9" s="14">
        <f t="shared" si="5"/>
        <v>4.7099652949925635E-4</v>
      </c>
      <c r="O9" s="13">
        <v>1</v>
      </c>
    </row>
    <row r="10" spans="1:15" x14ac:dyDescent="0.3">
      <c r="A10" s="5">
        <v>7</v>
      </c>
      <c r="B10" s="7">
        <v>0.7</v>
      </c>
      <c r="C10" s="9">
        <v>0.13789399999999999</v>
      </c>
      <c r="D10" s="9">
        <v>0.180727</v>
      </c>
      <c r="E10" s="26">
        <v>40331</v>
      </c>
      <c r="F10" s="8">
        <v>10</v>
      </c>
      <c r="G10" s="9">
        <f t="shared" si="0"/>
        <v>40341</v>
      </c>
      <c r="H10" s="10">
        <f t="shared" si="1"/>
        <v>0.10021319312613679</v>
      </c>
      <c r="I10" s="10">
        <f t="shared" si="2"/>
        <v>1.050420168067227E-2</v>
      </c>
      <c r="J10" s="7">
        <f t="shared" si="6"/>
        <v>0.69931569479093147</v>
      </c>
      <c r="K10" s="11">
        <f t="shared" si="6"/>
        <v>0.98949579831932777</v>
      </c>
      <c r="L10" s="12">
        <f t="shared" si="3"/>
        <v>0.29018010352839629</v>
      </c>
      <c r="M10" s="13">
        <f t="shared" si="4"/>
        <v>1.4135654261704684</v>
      </c>
      <c r="N10" s="14">
        <f t="shared" si="5"/>
        <v>2.4788676532559929E-4</v>
      </c>
      <c r="O10" s="13">
        <v>1</v>
      </c>
    </row>
    <row r="11" spans="1:15" x14ac:dyDescent="0.3">
      <c r="A11" s="5">
        <v>8</v>
      </c>
      <c r="B11" s="7">
        <v>0.8</v>
      </c>
      <c r="C11" s="9">
        <v>9.8777000000000004E-2</v>
      </c>
      <c r="D11" s="9">
        <v>0.13789299999999999</v>
      </c>
      <c r="E11" s="26">
        <v>40332</v>
      </c>
      <c r="F11" s="8">
        <v>8</v>
      </c>
      <c r="G11" s="9">
        <f t="shared" si="0"/>
        <v>40340</v>
      </c>
      <c r="H11" s="10">
        <f t="shared" si="1"/>
        <v>0.10021567789450668</v>
      </c>
      <c r="I11" s="10">
        <f t="shared" si="2"/>
        <v>8.4033613445378148E-3</v>
      </c>
      <c r="J11" s="7">
        <f t="shared" si="6"/>
        <v>0.79953137268543817</v>
      </c>
      <c r="K11" s="11">
        <f t="shared" si="6"/>
        <v>0.99789915966386555</v>
      </c>
      <c r="L11" s="12">
        <f t="shared" si="3"/>
        <v>0.19836778697842739</v>
      </c>
      <c r="M11" s="13">
        <f t="shared" si="4"/>
        <v>1.2473739495798319</v>
      </c>
      <c r="N11" s="14">
        <f t="shared" si="5"/>
        <v>1.9831432821021318E-4</v>
      </c>
      <c r="O11" s="13">
        <v>1</v>
      </c>
    </row>
    <row r="12" spans="1:15" x14ac:dyDescent="0.3">
      <c r="A12" s="5">
        <v>9</v>
      </c>
      <c r="B12" s="7">
        <v>0.9</v>
      </c>
      <c r="C12" s="9">
        <v>5.4795000000000003E-2</v>
      </c>
      <c r="D12" s="9">
        <v>9.8776000000000003E-2</v>
      </c>
      <c r="E12" s="26">
        <v>40338</v>
      </c>
      <c r="F12" s="8">
        <v>2</v>
      </c>
      <c r="G12" s="9">
        <f t="shared" si="0"/>
        <v>40340</v>
      </c>
      <c r="H12" s="10">
        <f t="shared" si="1"/>
        <v>0.10023058650472604</v>
      </c>
      <c r="I12" s="10">
        <f t="shared" si="2"/>
        <v>2.1008403361344537E-3</v>
      </c>
      <c r="J12" s="7">
        <f t="shared" si="6"/>
        <v>0.89976195919016422</v>
      </c>
      <c r="K12" s="11">
        <f t="shared" si="6"/>
        <v>1</v>
      </c>
      <c r="L12" s="11">
        <f t="shared" si="3"/>
        <v>0.10023804080983578</v>
      </c>
      <c r="M12" s="13">
        <f t="shared" si="4"/>
        <v>1.1111111111111112</v>
      </c>
      <c r="N12" s="14">
        <f t="shared" si="5"/>
        <v>4.9578582052553296E-5</v>
      </c>
      <c r="O12" s="13">
        <v>1</v>
      </c>
    </row>
    <row r="13" spans="1:15" x14ac:dyDescent="0.3">
      <c r="A13" s="5">
        <v>10</v>
      </c>
      <c r="B13" s="7">
        <v>1</v>
      </c>
      <c r="C13" s="9">
        <v>2.2130000000000001E-3</v>
      </c>
      <c r="D13" s="9">
        <v>5.4795000000000003E-2</v>
      </c>
      <c r="E13" s="26">
        <v>40341</v>
      </c>
      <c r="F13" s="8">
        <v>0</v>
      </c>
      <c r="G13" s="9">
        <f t="shared" si="0"/>
        <v>40341</v>
      </c>
      <c r="H13" s="10">
        <f t="shared" si="1"/>
        <v>0.10023804080983571</v>
      </c>
      <c r="I13" s="10">
        <f t="shared" si="2"/>
        <v>0</v>
      </c>
      <c r="J13" s="7">
        <f t="shared" si="6"/>
        <v>0.99999999999999989</v>
      </c>
      <c r="K13" s="11">
        <f t="shared" si="6"/>
        <v>1</v>
      </c>
      <c r="L13" s="11">
        <f t="shared" si="3"/>
        <v>0</v>
      </c>
      <c r="M13" s="13">
        <f t="shared" si="4"/>
        <v>1</v>
      </c>
      <c r="N13" s="16">
        <f t="shared" si="5"/>
        <v>0</v>
      </c>
      <c r="O13" s="13">
        <v>1</v>
      </c>
    </row>
    <row r="14" spans="1:15" x14ac:dyDescent="0.3">
      <c r="A14" s="9"/>
      <c r="B14" s="9"/>
      <c r="C14" s="9"/>
      <c r="D14" s="9"/>
      <c r="E14" s="9">
        <f>SUM(E4:E13)</f>
        <v>402452</v>
      </c>
      <c r="F14" s="9">
        <f>SUM(F4:F13)</f>
        <v>952</v>
      </c>
      <c r="G14" s="9">
        <f>SUM(G4:G13)</f>
        <v>403404</v>
      </c>
      <c r="H14" s="9"/>
      <c r="I14" s="17"/>
      <c r="J14" s="9"/>
      <c r="K14" s="9"/>
      <c r="L14" s="9"/>
      <c r="M14" s="9"/>
      <c r="N14" s="9"/>
      <c r="O14" s="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13"/>
  <sheetViews>
    <sheetView workbookViewId="0">
      <selection activeCell="L12" sqref="L12"/>
    </sheetView>
  </sheetViews>
  <sheetFormatPr defaultRowHeight="14.4" x14ac:dyDescent="0.3"/>
  <cols>
    <col min="1" max="1" width="4" bestFit="1" customWidth="1"/>
    <col min="2" max="2" width="33.33203125" customWidth="1"/>
    <col min="4" max="4" width="43.6640625" customWidth="1"/>
    <col min="5" max="5" width="24.6640625" customWidth="1"/>
    <col min="12" max="12" width="25.6640625" bestFit="1" customWidth="1"/>
    <col min="13" max="13" width="13.33203125" bestFit="1" customWidth="1"/>
  </cols>
  <sheetData>
    <row r="1" spans="1:13" x14ac:dyDescent="0.3">
      <c r="L1" t="s">
        <v>458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451</v>
      </c>
      <c r="L2" t="s">
        <v>456</v>
      </c>
      <c r="M2" t="s">
        <v>457</v>
      </c>
    </row>
    <row r="3" spans="1:13" x14ac:dyDescent="0.3">
      <c r="A3">
        <v>1</v>
      </c>
      <c r="B3" s="1" t="s">
        <v>5</v>
      </c>
      <c r="C3" s="1" t="s">
        <v>6</v>
      </c>
      <c r="D3" s="1" t="s">
        <v>7</v>
      </c>
      <c r="E3" s="1" t="s">
        <v>8</v>
      </c>
      <c r="H3" s="1"/>
      <c r="I3" t="s">
        <v>452</v>
      </c>
      <c r="L3" s="21" t="s">
        <v>28</v>
      </c>
      <c r="M3" s="21">
        <v>7.7118000000000006E-2</v>
      </c>
    </row>
    <row r="4" spans="1:13" x14ac:dyDescent="0.3">
      <c r="A4">
        <v>2</v>
      </c>
      <c r="B4" t="s">
        <v>9</v>
      </c>
      <c r="C4" t="s">
        <v>6</v>
      </c>
      <c r="D4" t="s">
        <v>10</v>
      </c>
      <c r="E4" t="s">
        <v>8</v>
      </c>
      <c r="I4" t="s">
        <v>453</v>
      </c>
      <c r="L4" t="s">
        <v>31</v>
      </c>
      <c r="M4">
        <v>3.7839999999999999E-2</v>
      </c>
    </row>
    <row r="5" spans="1:13" x14ac:dyDescent="0.3">
      <c r="A5">
        <v>3</v>
      </c>
      <c r="B5" t="s">
        <v>11</v>
      </c>
      <c r="C5" t="s">
        <v>6</v>
      </c>
      <c r="D5" t="s">
        <v>11</v>
      </c>
      <c r="E5" t="s">
        <v>8</v>
      </c>
      <c r="H5" s="3"/>
      <c r="I5" t="s">
        <v>454</v>
      </c>
      <c r="L5" t="s">
        <v>24</v>
      </c>
      <c r="M5">
        <v>3.0528E-2</v>
      </c>
    </row>
    <row r="6" spans="1:13" x14ac:dyDescent="0.3">
      <c r="A6">
        <v>4</v>
      </c>
      <c r="B6" t="s">
        <v>12</v>
      </c>
      <c r="C6" t="s">
        <v>6</v>
      </c>
      <c r="D6" t="s">
        <v>12</v>
      </c>
      <c r="E6" t="s">
        <v>8</v>
      </c>
      <c r="L6" t="s">
        <v>133</v>
      </c>
      <c r="M6">
        <v>2.9840999999999999E-2</v>
      </c>
    </row>
    <row r="7" spans="1:13" x14ac:dyDescent="0.3">
      <c r="A7">
        <v>5</v>
      </c>
      <c r="B7" t="s">
        <v>13</v>
      </c>
      <c r="C7" t="s">
        <v>6</v>
      </c>
      <c r="D7" t="s">
        <v>14</v>
      </c>
      <c r="E7" t="s">
        <v>8</v>
      </c>
      <c r="L7" t="s">
        <v>143</v>
      </c>
      <c r="M7">
        <v>2.3945999999999999E-2</v>
      </c>
    </row>
    <row r="8" spans="1:13" x14ac:dyDescent="0.3">
      <c r="A8">
        <v>6</v>
      </c>
      <c r="B8" t="s">
        <v>15</v>
      </c>
      <c r="C8" t="s">
        <v>6</v>
      </c>
      <c r="D8" t="s">
        <v>16</v>
      </c>
      <c r="E8" t="s">
        <v>8</v>
      </c>
      <c r="H8" t="s">
        <v>578</v>
      </c>
      <c r="L8" t="s">
        <v>25</v>
      </c>
      <c r="M8">
        <v>2.2343999999999999E-2</v>
      </c>
    </row>
    <row r="9" spans="1:13" x14ac:dyDescent="0.3">
      <c r="A9">
        <v>7</v>
      </c>
      <c r="B9" t="s">
        <v>17</v>
      </c>
      <c r="C9" t="s">
        <v>6</v>
      </c>
      <c r="D9" t="s">
        <v>17</v>
      </c>
      <c r="E9" t="s">
        <v>8</v>
      </c>
      <c r="H9" t="s">
        <v>579</v>
      </c>
      <c r="L9" t="s">
        <v>151</v>
      </c>
      <c r="M9">
        <v>2.2145999999999999E-2</v>
      </c>
    </row>
    <row r="10" spans="1:13" x14ac:dyDescent="0.3">
      <c r="A10">
        <v>8</v>
      </c>
      <c r="B10" s="1" t="s">
        <v>18</v>
      </c>
      <c r="C10" s="1" t="s">
        <v>6</v>
      </c>
      <c r="D10" s="1" t="s">
        <v>19</v>
      </c>
      <c r="E10" s="1" t="s">
        <v>8</v>
      </c>
      <c r="L10" t="s">
        <v>26</v>
      </c>
      <c r="M10">
        <v>2.2020000000000001E-2</v>
      </c>
    </row>
    <row r="11" spans="1:13" x14ac:dyDescent="0.3">
      <c r="A11">
        <v>9</v>
      </c>
      <c r="B11" t="s">
        <v>20</v>
      </c>
      <c r="C11" t="s">
        <v>6</v>
      </c>
      <c r="D11" t="s">
        <v>21</v>
      </c>
      <c r="E11" t="s">
        <v>8</v>
      </c>
      <c r="L11" t="s">
        <v>129</v>
      </c>
      <c r="M11">
        <v>2.1628999999999999E-2</v>
      </c>
    </row>
    <row r="12" spans="1:13" x14ac:dyDescent="0.3">
      <c r="A12">
        <v>10</v>
      </c>
      <c r="B12" s="1" t="s">
        <v>22</v>
      </c>
      <c r="C12" s="1" t="s">
        <v>6</v>
      </c>
      <c r="D12" s="1" t="s">
        <v>23</v>
      </c>
      <c r="E12" s="1" t="s">
        <v>8</v>
      </c>
      <c r="L12" t="s">
        <v>155</v>
      </c>
      <c r="M12">
        <v>2.1422E-2</v>
      </c>
    </row>
    <row r="13" spans="1:13" x14ac:dyDescent="0.3">
      <c r="A13">
        <v>11</v>
      </c>
      <c r="B13" t="s">
        <v>24</v>
      </c>
      <c r="C13" t="s">
        <v>6</v>
      </c>
      <c r="D13" t="s">
        <v>24</v>
      </c>
      <c r="E13" t="s">
        <v>8</v>
      </c>
    </row>
    <row r="14" spans="1:13" x14ac:dyDescent="0.3">
      <c r="A14">
        <v>12</v>
      </c>
      <c r="B14" t="s">
        <v>25</v>
      </c>
      <c r="C14" t="s">
        <v>6</v>
      </c>
      <c r="D14" t="s">
        <v>25</v>
      </c>
      <c r="E14" t="s">
        <v>8</v>
      </c>
    </row>
    <row r="15" spans="1:13" x14ac:dyDescent="0.3">
      <c r="A15">
        <v>13</v>
      </c>
      <c r="B15" t="s">
        <v>26</v>
      </c>
      <c r="C15" t="s">
        <v>6</v>
      </c>
      <c r="D15" t="s">
        <v>27</v>
      </c>
      <c r="E15" t="s">
        <v>8</v>
      </c>
    </row>
    <row r="16" spans="1:13" x14ac:dyDescent="0.3">
      <c r="A16">
        <v>14</v>
      </c>
      <c r="B16" t="s">
        <v>28</v>
      </c>
      <c r="C16" t="s">
        <v>29</v>
      </c>
      <c r="D16" t="s">
        <v>30</v>
      </c>
      <c r="E16" t="s">
        <v>8</v>
      </c>
    </row>
    <row r="17" spans="1:5" x14ac:dyDescent="0.3">
      <c r="A17">
        <v>15</v>
      </c>
      <c r="B17" t="s">
        <v>31</v>
      </c>
      <c r="C17" t="s">
        <v>32</v>
      </c>
      <c r="D17" t="s">
        <v>33</v>
      </c>
      <c r="E17" t="s">
        <v>8</v>
      </c>
    </row>
    <row r="18" spans="1:5" x14ac:dyDescent="0.3">
      <c r="A18">
        <v>16</v>
      </c>
      <c r="B18" t="s">
        <v>34</v>
      </c>
      <c r="C18" t="s">
        <v>6</v>
      </c>
      <c r="D18" t="s">
        <v>35</v>
      </c>
      <c r="E18" t="s">
        <v>8</v>
      </c>
    </row>
    <row r="19" spans="1:5" x14ac:dyDescent="0.3">
      <c r="A19">
        <v>17</v>
      </c>
      <c r="B19" t="s">
        <v>36</v>
      </c>
      <c r="C19" t="s">
        <v>6</v>
      </c>
      <c r="D19" t="s">
        <v>36</v>
      </c>
      <c r="E19" t="s">
        <v>8</v>
      </c>
    </row>
    <row r="20" spans="1:5" x14ac:dyDescent="0.3">
      <c r="A20">
        <v>18</v>
      </c>
      <c r="B20" t="s">
        <v>37</v>
      </c>
      <c r="C20" t="s">
        <v>38</v>
      </c>
      <c r="D20" t="s">
        <v>39</v>
      </c>
      <c r="E20" t="s">
        <v>8</v>
      </c>
    </row>
    <row r="21" spans="1:5" x14ac:dyDescent="0.3">
      <c r="A21">
        <v>19</v>
      </c>
      <c r="B21" t="s">
        <v>40</v>
      </c>
      <c r="C21" t="s">
        <v>41</v>
      </c>
      <c r="D21" t="s">
        <v>42</v>
      </c>
      <c r="E21" t="s">
        <v>8</v>
      </c>
    </row>
    <row r="22" spans="1:5" x14ac:dyDescent="0.3">
      <c r="A22">
        <v>20</v>
      </c>
      <c r="B22" t="s">
        <v>43</v>
      </c>
      <c r="C22" t="s">
        <v>44</v>
      </c>
      <c r="D22" t="s">
        <v>45</v>
      </c>
      <c r="E22" t="s">
        <v>8</v>
      </c>
    </row>
    <row r="23" spans="1:5" x14ac:dyDescent="0.3">
      <c r="A23">
        <v>21</v>
      </c>
      <c r="B23" t="s">
        <v>46</v>
      </c>
      <c r="C23" t="s">
        <v>6</v>
      </c>
      <c r="D23" t="s">
        <v>47</v>
      </c>
      <c r="E23" t="s">
        <v>48</v>
      </c>
    </row>
    <row r="24" spans="1:5" x14ac:dyDescent="0.3">
      <c r="A24">
        <v>22</v>
      </c>
      <c r="B24" t="s">
        <v>49</v>
      </c>
      <c r="C24" t="s">
        <v>29</v>
      </c>
      <c r="D24" t="s">
        <v>50</v>
      </c>
      <c r="E24" t="s">
        <v>48</v>
      </c>
    </row>
    <row r="25" spans="1:5" x14ac:dyDescent="0.3">
      <c r="A25">
        <v>23</v>
      </c>
      <c r="B25" t="s">
        <v>51</v>
      </c>
      <c r="C25" t="s">
        <v>6</v>
      </c>
      <c r="D25" t="s">
        <v>52</v>
      </c>
      <c r="E25" t="s">
        <v>48</v>
      </c>
    </row>
    <row r="26" spans="1:5" x14ac:dyDescent="0.3">
      <c r="A26">
        <v>24</v>
      </c>
      <c r="B26" t="s">
        <v>53</v>
      </c>
      <c r="C26" t="s">
        <v>6</v>
      </c>
      <c r="D26" t="s">
        <v>54</v>
      </c>
      <c r="E26" t="s">
        <v>48</v>
      </c>
    </row>
    <row r="27" spans="1:5" x14ac:dyDescent="0.3">
      <c r="A27">
        <v>25</v>
      </c>
      <c r="B27" t="s">
        <v>55</v>
      </c>
      <c r="C27" t="s">
        <v>56</v>
      </c>
      <c r="D27" t="s">
        <v>57</v>
      </c>
      <c r="E27" t="s">
        <v>48</v>
      </c>
    </row>
    <row r="28" spans="1:5" x14ac:dyDescent="0.3">
      <c r="A28">
        <v>26</v>
      </c>
      <c r="B28" t="s">
        <v>58</v>
      </c>
      <c r="C28" t="s">
        <v>59</v>
      </c>
      <c r="D28" t="s">
        <v>60</v>
      </c>
      <c r="E28" t="s">
        <v>48</v>
      </c>
    </row>
    <row r="29" spans="1:5" x14ac:dyDescent="0.3">
      <c r="A29">
        <v>27</v>
      </c>
      <c r="B29" t="s">
        <v>61</v>
      </c>
      <c r="C29" t="s">
        <v>59</v>
      </c>
      <c r="D29" t="s">
        <v>62</v>
      </c>
      <c r="E29" t="s">
        <v>48</v>
      </c>
    </row>
    <row r="30" spans="1:5" x14ac:dyDescent="0.3">
      <c r="A30">
        <v>28</v>
      </c>
      <c r="B30" t="s">
        <v>63</v>
      </c>
      <c r="C30" t="s">
        <v>59</v>
      </c>
      <c r="D30" t="s">
        <v>64</v>
      </c>
      <c r="E30" t="s">
        <v>48</v>
      </c>
    </row>
    <row r="31" spans="1:5" x14ac:dyDescent="0.3">
      <c r="A31">
        <v>29</v>
      </c>
      <c r="B31" t="s">
        <v>65</v>
      </c>
      <c r="C31" t="s">
        <v>56</v>
      </c>
      <c r="D31" t="s">
        <v>66</v>
      </c>
      <c r="E31" t="s">
        <v>48</v>
      </c>
    </row>
    <row r="32" spans="1:5" x14ac:dyDescent="0.3">
      <c r="A32">
        <v>30</v>
      </c>
      <c r="B32" s="1" t="s">
        <v>67</v>
      </c>
      <c r="C32" s="1" t="s">
        <v>68</v>
      </c>
      <c r="D32" s="1" t="s">
        <v>69</v>
      </c>
      <c r="E32" s="1" t="s">
        <v>48</v>
      </c>
    </row>
    <row r="33" spans="1:5" x14ac:dyDescent="0.3">
      <c r="A33">
        <v>31</v>
      </c>
      <c r="B33" t="s">
        <v>70</v>
      </c>
      <c r="C33" t="s">
        <v>59</v>
      </c>
      <c r="D33" t="s">
        <v>71</v>
      </c>
      <c r="E33" t="s">
        <v>48</v>
      </c>
    </row>
    <row r="34" spans="1:5" x14ac:dyDescent="0.3">
      <c r="A34">
        <v>32</v>
      </c>
      <c r="B34" t="s">
        <v>72</v>
      </c>
      <c r="C34" t="s">
        <v>59</v>
      </c>
      <c r="D34" t="s">
        <v>73</v>
      </c>
      <c r="E34" t="s">
        <v>48</v>
      </c>
    </row>
    <row r="35" spans="1:5" x14ac:dyDescent="0.3">
      <c r="A35">
        <v>33</v>
      </c>
      <c r="B35" t="s">
        <v>74</v>
      </c>
      <c r="C35" t="s">
        <v>59</v>
      </c>
      <c r="D35" t="s">
        <v>75</v>
      </c>
      <c r="E35" t="s">
        <v>48</v>
      </c>
    </row>
    <row r="36" spans="1:5" x14ac:dyDescent="0.3">
      <c r="A36">
        <v>34</v>
      </c>
      <c r="B36" t="s">
        <v>76</v>
      </c>
      <c r="C36" t="s">
        <v>59</v>
      </c>
      <c r="D36" t="s">
        <v>77</v>
      </c>
      <c r="E36" t="s">
        <v>48</v>
      </c>
    </row>
    <row r="37" spans="1:5" x14ac:dyDescent="0.3">
      <c r="A37">
        <v>35</v>
      </c>
      <c r="B37" t="s">
        <v>78</v>
      </c>
      <c r="C37" t="s">
        <v>59</v>
      </c>
      <c r="D37" t="s">
        <v>79</v>
      </c>
      <c r="E37" t="s">
        <v>48</v>
      </c>
    </row>
    <row r="38" spans="1:5" x14ac:dyDescent="0.3">
      <c r="A38">
        <v>36</v>
      </c>
      <c r="B38" t="s">
        <v>80</v>
      </c>
      <c r="C38" t="s">
        <v>59</v>
      </c>
      <c r="D38" t="s">
        <v>81</v>
      </c>
      <c r="E38" t="s">
        <v>48</v>
      </c>
    </row>
    <row r="39" spans="1:5" x14ac:dyDescent="0.3">
      <c r="A39">
        <v>37</v>
      </c>
      <c r="B39" t="s">
        <v>82</v>
      </c>
      <c r="C39" t="s">
        <v>59</v>
      </c>
      <c r="D39" t="s">
        <v>83</v>
      </c>
      <c r="E39" t="s">
        <v>84</v>
      </c>
    </row>
    <row r="40" spans="1:5" x14ac:dyDescent="0.3">
      <c r="A40">
        <v>38</v>
      </c>
      <c r="B40" t="s">
        <v>85</v>
      </c>
      <c r="C40" t="s">
        <v>59</v>
      </c>
      <c r="D40" t="s">
        <v>86</v>
      </c>
      <c r="E40" t="s">
        <v>84</v>
      </c>
    </row>
    <row r="41" spans="1:5" x14ac:dyDescent="0.3">
      <c r="A41">
        <v>39</v>
      </c>
      <c r="B41" t="s">
        <v>87</v>
      </c>
      <c r="C41" t="s">
        <v>59</v>
      </c>
      <c r="D41" t="s">
        <v>88</v>
      </c>
      <c r="E41" t="s">
        <v>84</v>
      </c>
    </row>
    <row r="42" spans="1:5" x14ac:dyDescent="0.3">
      <c r="A42">
        <v>40</v>
      </c>
      <c r="B42" t="s">
        <v>89</v>
      </c>
      <c r="C42" t="s">
        <v>59</v>
      </c>
      <c r="D42" t="s">
        <v>90</v>
      </c>
      <c r="E42" t="s">
        <v>84</v>
      </c>
    </row>
    <row r="43" spans="1:5" x14ac:dyDescent="0.3">
      <c r="A43">
        <v>41</v>
      </c>
      <c r="B43" t="s">
        <v>91</v>
      </c>
      <c r="C43" t="s">
        <v>59</v>
      </c>
      <c r="D43" t="s">
        <v>92</v>
      </c>
      <c r="E43" t="s">
        <v>93</v>
      </c>
    </row>
    <row r="44" spans="1:5" x14ac:dyDescent="0.3">
      <c r="A44">
        <v>42</v>
      </c>
      <c r="B44" t="s">
        <v>94</v>
      </c>
      <c r="C44" t="s">
        <v>59</v>
      </c>
      <c r="D44" t="s">
        <v>95</v>
      </c>
      <c r="E44" t="s">
        <v>93</v>
      </c>
    </row>
    <row r="45" spans="1:5" x14ac:dyDescent="0.3">
      <c r="A45">
        <v>43</v>
      </c>
      <c r="B45" t="s">
        <v>96</v>
      </c>
      <c r="C45" t="s">
        <v>59</v>
      </c>
      <c r="D45" t="s">
        <v>97</v>
      </c>
      <c r="E45" t="s">
        <v>93</v>
      </c>
    </row>
    <row r="46" spans="1:5" x14ac:dyDescent="0.3">
      <c r="A46">
        <v>44</v>
      </c>
      <c r="B46" t="s">
        <v>98</v>
      </c>
      <c r="C46" t="s">
        <v>59</v>
      </c>
      <c r="D46" t="s">
        <v>99</v>
      </c>
      <c r="E46" t="s">
        <v>93</v>
      </c>
    </row>
    <row r="47" spans="1:5" x14ac:dyDescent="0.3">
      <c r="A47">
        <v>45</v>
      </c>
      <c r="B47" t="s">
        <v>100</v>
      </c>
      <c r="C47" t="s">
        <v>59</v>
      </c>
      <c r="D47" t="s">
        <v>101</v>
      </c>
      <c r="E47" t="s">
        <v>102</v>
      </c>
    </row>
    <row r="48" spans="1:5" x14ac:dyDescent="0.3">
      <c r="A48">
        <v>46</v>
      </c>
      <c r="B48" t="s">
        <v>103</v>
      </c>
      <c r="C48" t="s">
        <v>59</v>
      </c>
      <c r="D48" t="s">
        <v>104</v>
      </c>
      <c r="E48" t="s">
        <v>102</v>
      </c>
    </row>
    <row r="49" spans="1:5" x14ac:dyDescent="0.3">
      <c r="A49">
        <v>47</v>
      </c>
      <c r="B49" t="s">
        <v>105</v>
      </c>
      <c r="C49" t="s">
        <v>59</v>
      </c>
      <c r="D49" t="s">
        <v>106</v>
      </c>
      <c r="E49" t="s">
        <v>102</v>
      </c>
    </row>
    <row r="50" spans="1:5" x14ac:dyDescent="0.3">
      <c r="A50">
        <v>48</v>
      </c>
      <c r="B50" t="s">
        <v>107</v>
      </c>
      <c r="C50" t="s">
        <v>59</v>
      </c>
      <c r="D50" t="s">
        <v>108</v>
      </c>
      <c r="E50" t="s">
        <v>102</v>
      </c>
    </row>
    <row r="51" spans="1:5" x14ac:dyDescent="0.3">
      <c r="A51">
        <v>49</v>
      </c>
      <c r="B51" t="s">
        <v>109</v>
      </c>
      <c r="C51" t="s">
        <v>41</v>
      </c>
      <c r="D51" t="s">
        <v>110</v>
      </c>
      <c r="E51" t="s">
        <v>111</v>
      </c>
    </row>
    <row r="52" spans="1:5" x14ac:dyDescent="0.3">
      <c r="A52">
        <v>50</v>
      </c>
      <c r="B52" t="s">
        <v>112</v>
      </c>
      <c r="C52" t="s">
        <v>41</v>
      </c>
      <c r="D52" t="s">
        <v>113</v>
      </c>
      <c r="E52" t="s">
        <v>111</v>
      </c>
    </row>
    <row r="53" spans="1:5" x14ac:dyDescent="0.3">
      <c r="A53">
        <v>51</v>
      </c>
      <c r="B53" t="s">
        <v>114</v>
      </c>
      <c r="C53" t="s">
        <v>32</v>
      </c>
      <c r="D53" t="s">
        <v>115</v>
      </c>
      <c r="E53" t="s">
        <v>111</v>
      </c>
    </row>
    <row r="54" spans="1:5" x14ac:dyDescent="0.3">
      <c r="A54">
        <v>52</v>
      </c>
      <c r="B54" t="s">
        <v>116</v>
      </c>
      <c r="C54" t="s">
        <v>32</v>
      </c>
      <c r="D54" t="s">
        <v>117</v>
      </c>
      <c r="E54" t="s">
        <v>111</v>
      </c>
    </row>
    <row r="55" spans="1:5" x14ac:dyDescent="0.3">
      <c r="A55">
        <v>53</v>
      </c>
      <c r="B55" t="s">
        <v>118</v>
      </c>
      <c r="C55" t="s">
        <v>41</v>
      </c>
      <c r="D55" t="s">
        <v>119</v>
      </c>
      <c r="E55" t="s">
        <v>111</v>
      </c>
    </row>
    <row r="56" spans="1:5" x14ac:dyDescent="0.3">
      <c r="A56">
        <v>54</v>
      </c>
      <c r="B56" t="s">
        <v>120</v>
      </c>
      <c r="C56" t="s">
        <v>32</v>
      </c>
      <c r="D56" t="s">
        <v>121</v>
      </c>
      <c r="E56" t="s">
        <v>111</v>
      </c>
    </row>
    <row r="57" spans="1:5" x14ac:dyDescent="0.3">
      <c r="A57">
        <v>55</v>
      </c>
      <c r="B57" t="s">
        <v>122</v>
      </c>
      <c r="C57" t="s">
        <v>41</v>
      </c>
      <c r="D57" t="s">
        <v>123</v>
      </c>
      <c r="E57" t="s">
        <v>111</v>
      </c>
    </row>
    <row r="58" spans="1:5" x14ac:dyDescent="0.3">
      <c r="A58">
        <v>56</v>
      </c>
      <c r="B58" t="s">
        <v>124</v>
      </c>
      <c r="C58" t="s">
        <v>59</v>
      </c>
      <c r="D58" t="s">
        <v>125</v>
      </c>
      <c r="E58" t="s">
        <v>126</v>
      </c>
    </row>
    <row r="59" spans="1:5" x14ac:dyDescent="0.3">
      <c r="A59">
        <v>57</v>
      </c>
      <c r="B59" t="s">
        <v>127</v>
      </c>
      <c r="C59" t="s">
        <v>6</v>
      </c>
      <c r="D59" t="s">
        <v>128</v>
      </c>
      <c r="E59" t="s">
        <v>126</v>
      </c>
    </row>
    <row r="60" spans="1:5" x14ac:dyDescent="0.3">
      <c r="A60">
        <v>58</v>
      </c>
      <c r="B60" t="s">
        <v>129</v>
      </c>
      <c r="C60" t="s">
        <v>59</v>
      </c>
      <c r="D60" t="s">
        <v>130</v>
      </c>
      <c r="E60" t="s">
        <v>126</v>
      </c>
    </row>
    <row r="61" spans="1:5" x14ac:dyDescent="0.3">
      <c r="A61">
        <v>59</v>
      </c>
      <c r="B61" t="s">
        <v>131</v>
      </c>
      <c r="C61" t="s">
        <v>59</v>
      </c>
      <c r="D61" t="s">
        <v>132</v>
      </c>
      <c r="E61" t="s">
        <v>126</v>
      </c>
    </row>
    <row r="62" spans="1:5" x14ac:dyDescent="0.3">
      <c r="A62">
        <v>60</v>
      </c>
      <c r="B62" t="s">
        <v>133</v>
      </c>
      <c r="C62" t="s">
        <v>56</v>
      </c>
      <c r="D62" t="s">
        <v>134</v>
      </c>
      <c r="E62" t="s">
        <v>126</v>
      </c>
    </row>
    <row r="63" spans="1:5" x14ac:dyDescent="0.3">
      <c r="A63">
        <v>61</v>
      </c>
      <c r="B63" s="1" t="s">
        <v>135</v>
      </c>
      <c r="C63" s="1" t="s">
        <v>6</v>
      </c>
      <c r="D63" s="1" t="s">
        <v>136</v>
      </c>
      <c r="E63" s="1" t="s">
        <v>126</v>
      </c>
    </row>
    <row r="64" spans="1:5" x14ac:dyDescent="0.3">
      <c r="A64">
        <v>62</v>
      </c>
      <c r="B64" t="s">
        <v>137</v>
      </c>
      <c r="C64" t="s">
        <v>6</v>
      </c>
      <c r="D64" t="s">
        <v>138</v>
      </c>
      <c r="E64" t="s">
        <v>126</v>
      </c>
    </row>
    <row r="65" spans="1:5" x14ac:dyDescent="0.3">
      <c r="A65">
        <v>63</v>
      </c>
      <c r="B65" t="s">
        <v>139</v>
      </c>
      <c r="C65" t="s">
        <v>56</v>
      </c>
      <c r="D65" t="s">
        <v>140</v>
      </c>
      <c r="E65" t="s">
        <v>126</v>
      </c>
    </row>
    <row r="66" spans="1:5" x14ac:dyDescent="0.3">
      <c r="A66">
        <v>64</v>
      </c>
      <c r="B66" s="1" t="s">
        <v>141</v>
      </c>
      <c r="C66" s="1" t="s">
        <v>6</v>
      </c>
      <c r="D66" s="1" t="s">
        <v>142</v>
      </c>
      <c r="E66" s="1" t="s">
        <v>126</v>
      </c>
    </row>
    <row r="67" spans="1:5" x14ac:dyDescent="0.3">
      <c r="A67">
        <v>65</v>
      </c>
      <c r="B67" t="s">
        <v>143</v>
      </c>
      <c r="C67" t="s">
        <v>59</v>
      </c>
      <c r="D67" t="s">
        <v>144</v>
      </c>
      <c r="E67" t="s">
        <v>126</v>
      </c>
    </row>
    <row r="68" spans="1:5" x14ac:dyDescent="0.3">
      <c r="A68">
        <v>66</v>
      </c>
      <c r="B68" t="s">
        <v>145</v>
      </c>
      <c r="C68" t="s">
        <v>6</v>
      </c>
      <c r="D68" t="s">
        <v>146</v>
      </c>
      <c r="E68" t="s">
        <v>126</v>
      </c>
    </row>
    <row r="69" spans="1:5" x14ac:dyDescent="0.3">
      <c r="A69">
        <v>67</v>
      </c>
      <c r="B69" t="s">
        <v>147</v>
      </c>
      <c r="C69" t="s">
        <v>59</v>
      </c>
      <c r="D69" t="s">
        <v>148</v>
      </c>
      <c r="E69" t="s">
        <v>126</v>
      </c>
    </row>
    <row r="70" spans="1:5" x14ac:dyDescent="0.3">
      <c r="A70">
        <v>68</v>
      </c>
      <c r="B70" t="s">
        <v>149</v>
      </c>
      <c r="C70" t="s">
        <v>59</v>
      </c>
      <c r="D70" t="s">
        <v>150</v>
      </c>
      <c r="E70" t="s">
        <v>126</v>
      </c>
    </row>
    <row r="71" spans="1:5" x14ac:dyDescent="0.3">
      <c r="A71">
        <v>69</v>
      </c>
      <c r="B71" t="s">
        <v>151</v>
      </c>
      <c r="C71" t="s">
        <v>59</v>
      </c>
      <c r="D71" t="s">
        <v>152</v>
      </c>
      <c r="E71" t="s">
        <v>126</v>
      </c>
    </row>
    <row r="72" spans="1:5" x14ac:dyDescent="0.3">
      <c r="A72">
        <v>70</v>
      </c>
      <c r="B72" t="s">
        <v>153</v>
      </c>
      <c r="C72" t="s">
        <v>59</v>
      </c>
      <c r="D72" t="s">
        <v>154</v>
      </c>
      <c r="E72" t="s">
        <v>126</v>
      </c>
    </row>
    <row r="73" spans="1:5" x14ac:dyDescent="0.3">
      <c r="A73">
        <v>71</v>
      </c>
      <c r="B73" t="s">
        <v>155</v>
      </c>
      <c r="C73" t="s">
        <v>59</v>
      </c>
      <c r="D73" t="s">
        <v>156</v>
      </c>
      <c r="E73" t="s">
        <v>126</v>
      </c>
    </row>
    <row r="74" spans="1:5" x14ac:dyDescent="0.3">
      <c r="A74">
        <v>72</v>
      </c>
      <c r="B74" t="s">
        <v>157</v>
      </c>
      <c r="C74" t="s">
        <v>59</v>
      </c>
      <c r="D74" t="s">
        <v>158</v>
      </c>
      <c r="E74" t="s">
        <v>126</v>
      </c>
    </row>
    <row r="75" spans="1:5" x14ac:dyDescent="0.3">
      <c r="A75">
        <v>73</v>
      </c>
      <c r="B75" t="s">
        <v>159</v>
      </c>
      <c r="C75" t="s">
        <v>59</v>
      </c>
      <c r="D75" t="s">
        <v>160</v>
      </c>
      <c r="E75" t="s">
        <v>161</v>
      </c>
    </row>
    <row r="76" spans="1:5" x14ac:dyDescent="0.3">
      <c r="A76">
        <v>74</v>
      </c>
      <c r="B76" t="s">
        <v>162</v>
      </c>
      <c r="C76" t="s">
        <v>59</v>
      </c>
      <c r="D76" t="s">
        <v>163</v>
      </c>
      <c r="E76" t="s">
        <v>161</v>
      </c>
    </row>
    <row r="77" spans="1:5" x14ac:dyDescent="0.3">
      <c r="A77">
        <v>75</v>
      </c>
      <c r="B77" t="s">
        <v>164</v>
      </c>
      <c r="C77" t="s">
        <v>59</v>
      </c>
      <c r="D77" t="s">
        <v>165</v>
      </c>
      <c r="E77" t="s">
        <v>161</v>
      </c>
    </row>
    <row r="78" spans="1:5" x14ac:dyDescent="0.3">
      <c r="A78">
        <v>76</v>
      </c>
      <c r="B78" t="s">
        <v>166</v>
      </c>
      <c r="C78" t="s">
        <v>59</v>
      </c>
      <c r="D78" t="s">
        <v>167</v>
      </c>
      <c r="E78" t="s">
        <v>161</v>
      </c>
    </row>
    <row r="79" spans="1:5" x14ac:dyDescent="0.3">
      <c r="A79">
        <v>77</v>
      </c>
      <c r="B79" t="s">
        <v>168</v>
      </c>
      <c r="C79" t="s">
        <v>6</v>
      </c>
      <c r="D79" t="s">
        <v>169</v>
      </c>
      <c r="E79" t="s">
        <v>170</v>
      </c>
    </row>
    <row r="80" spans="1:5" x14ac:dyDescent="0.3">
      <c r="A80">
        <v>78</v>
      </c>
      <c r="B80" t="s">
        <v>171</v>
      </c>
      <c r="C80" t="s">
        <v>29</v>
      </c>
      <c r="D80" t="s">
        <v>172</v>
      </c>
      <c r="E80" t="s">
        <v>170</v>
      </c>
    </row>
    <row r="81" spans="1:5" x14ac:dyDescent="0.3">
      <c r="A81">
        <v>79</v>
      </c>
      <c r="B81" t="s">
        <v>173</v>
      </c>
      <c r="C81" t="s">
        <v>6</v>
      </c>
      <c r="D81" t="s">
        <v>174</v>
      </c>
      <c r="E81" t="s">
        <v>170</v>
      </c>
    </row>
    <row r="82" spans="1:5" x14ac:dyDescent="0.3">
      <c r="A82">
        <v>80</v>
      </c>
      <c r="B82" t="s">
        <v>175</v>
      </c>
      <c r="C82" t="s">
        <v>6</v>
      </c>
      <c r="D82" t="s">
        <v>176</v>
      </c>
      <c r="E82" t="s">
        <v>170</v>
      </c>
    </row>
    <row r="83" spans="1:5" x14ac:dyDescent="0.3">
      <c r="A83">
        <v>81</v>
      </c>
      <c r="B83" t="s">
        <v>177</v>
      </c>
      <c r="C83" t="s">
        <v>56</v>
      </c>
      <c r="D83" t="s">
        <v>178</v>
      </c>
      <c r="E83" t="s">
        <v>170</v>
      </c>
    </row>
    <row r="84" spans="1:5" x14ac:dyDescent="0.3">
      <c r="A84">
        <v>82</v>
      </c>
      <c r="B84" t="s">
        <v>179</v>
      </c>
      <c r="C84" t="s">
        <v>59</v>
      </c>
      <c r="D84" t="s">
        <v>180</v>
      </c>
      <c r="E84" t="s">
        <v>170</v>
      </c>
    </row>
    <row r="85" spans="1:5" x14ac:dyDescent="0.3">
      <c r="A85">
        <v>83</v>
      </c>
      <c r="B85" t="s">
        <v>181</v>
      </c>
      <c r="C85" t="s">
        <v>59</v>
      </c>
      <c r="D85" t="s">
        <v>182</v>
      </c>
      <c r="E85" t="s">
        <v>170</v>
      </c>
    </row>
    <row r="86" spans="1:5" x14ac:dyDescent="0.3">
      <c r="A86">
        <v>84</v>
      </c>
      <c r="B86" t="s">
        <v>183</v>
      </c>
      <c r="C86" t="s">
        <v>59</v>
      </c>
      <c r="D86" t="s">
        <v>184</v>
      </c>
      <c r="E86" t="s">
        <v>170</v>
      </c>
    </row>
    <row r="87" spans="1:5" x14ac:dyDescent="0.3">
      <c r="A87">
        <v>85</v>
      </c>
      <c r="B87" t="s">
        <v>185</v>
      </c>
      <c r="C87" t="s">
        <v>56</v>
      </c>
      <c r="D87" t="s">
        <v>186</v>
      </c>
      <c r="E87" t="s">
        <v>170</v>
      </c>
    </row>
    <row r="88" spans="1:5" x14ac:dyDescent="0.3">
      <c r="A88">
        <v>86</v>
      </c>
      <c r="B88" s="1" t="s">
        <v>187</v>
      </c>
      <c r="C88" s="1" t="s">
        <v>68</v>
      </c>
      <c r="D88" s="1" t="s">
        <v>188</v>
      </c>
      <c r="E88" s="1" t="s">
        <v>170</v>
      </c>
    </row>
    <row r="89" spans="1:5" x14ac:dyDescent="0.3">
      <c r="A89">
        <v>87</v>
      </c>
      <c r="B89" t="s">
        <v>189</v>
      </c>
      <c r="C89" t="s">
        <v>59</v>
      </c>
      <c r="D89" t="s">
        <v>190</v>
      </c>
      <c r="E89" t="s">
        <v>170</v>
      </c>
    </row>
    <row r="90" spans="1:5" x14ac:dyDescent="0.3">
      <c r="A90">
        <v>88</v>
      </c>
      <c r="B90" t="s">
        <v>191</v>
      </c>
      <c r="C90" t="s">
        <v>59</v>
      </c>
      <c r="D90" t="s">
        <v>192</v>
      </c>
      <c r="E90" t="s">
        <v>170</v>
      </c>
    </row>
    <row r="91" spans="1:5" x14ac:dyDescent="0.3">
      <c r="A91">
        <v>89</v>
      </c>
      <c r="B91" t="s">
        <v>193</v>
      </c>
      <c r="C91" t="s">
        <v>59</v>
      </c>
      <c r="D91" t="s">
        <v>194</v>
      </c>
      <c r="E91" t="s">
        <v>170</v>
      </c>
    </row>
    <row r="92" spans="1:5" x14ac:dyDescent="0.3">
      <c r="A92">
        <v>90</v>
      </c>
      <c r="B92" t="s">
        <v>195</v>
      </c>
      <c r="C92" t="s">
        <v>59</v>
      </c>
      <c r="D92" t="s">
        <v>196</v>
      </c>
      <c r="E92" t="s">
        <v>170</v>
      </c>
    </row>
    <row r="93" spans="1:5" x14ac:dyDescent="0.3">
      <c r="A93">
        <v>91</v>
      </c>
      <c r="B93" t="s">
        <v>197</v>
      </c>
      <c r="C93" t="s">
        <v>59</v>
      </c>
      <c r="D93" t="s">
        <v>198</v>
      </c>
      <c r="E93" t="s">
        <v>170</v>
      </c>
    </row>
    <row r="94" spans="1:5" x14ac:dyDescent="0.3">
      <c r="A94">
        <v>92</v>
      </c>
      <c r="B94" t="s">
        <v>199</v>
      </c>
      <c r="C94" t="s">
        <v>59</v>
      </c>
      <c r="D94" t="s">
        <v>200</v>
      </c>
      <c r="E94" t="s">
        <v>170</v>
      </c>
    </row>
    <row r="95" spans="1:5" x14ac:dyDescent="0.3">
      <c r="A95">
        <v>93</v>
      </c>
      <c r="B95" t="s">
        <v>201</v>
      </c>
      <c r="C95" t="s">
        <v>6</v>
      </c>
      <c r="D95" t="s">
        <v>202</v>
      </c>
      <c r="E95" t="s">
        <v>203</v>
      </c>
    </row>
    <row r="96" spans="1:5" x14ac:dyDescent="0.3">
      <c r="A96">
        <v>94</v>
      </c>
      <c r="B96" t="s">
        <v>204</v>
      </c>
      <c r="C96" t="s">
        <v>29</v>
      </c>
      <c r="D96" t="s">
        <v>205</v>
      </c>
      <c r="E96" t="s">
        <v>203</v>
      </c>
    </row>
    <row r="97" spans="1:5" x14ac:dyDescent="0.3">
      <c r="A97">
        <v>95</v>
      </c>
      <c r="B97" t="s">
        <v>206</v>
      </c>
      <c r="C97" t="s">
        <v>6</v>
      </c>
      <c r="D97" t="s">
        <v>207</v>
      </c>
      <c r="E97" t="s">
        <v>203</v>
      </c>
    </row>
    <row r="98" spans="1:5" x14ac:dyDescent="0.3">
      <c r="A98">
        <v>96</v>
      </c>
      <c r="B98" t="s">
        <v>208</v>
      </c>
      <c r="C98" t="s">
        <v>6</v>
      </c>
      <c r="D98" t="s">
        <v>209</v>
      </c>
      <c r="E98" t="s">
        <v>203</v>
      </c>
    </row>
    <row r="99" spans="1:5" x14ac:dyDescent="0.3">
      <c r="A99">
        <v>97</v>
      </c>
      <c r="B99" t="s">
        <v>210</v>
      </c>
      <c r="C99" t="s">
        <v>56</v>
      </c>
      <c r="D99" t="s">
        <v>211</v>
      </c>
      <c r="E99" t="s">
        <v>203</v>
      </c>
    </row>
    <row r="100" spans="1:5" x14ac:dyDescent="0.3">
      <c r="A100">
        <v>98</v>
      </c>
      <c r="B100" t="s">
        <v>212</v>
      </c>
      <c r="C100" t="s">
        <v>59</v>
      </c>
      <c r="D100" t="s">
        <v>213</v>
      </c>
      <c r="E100" t="s">
        <v>203</v>
      </c>
    </row>
    <row r="101" spans="1:5" x14ac:dyDescent="0.3">
      <c r="A101">
        <v>99</v>
      </c>
      <c r="B101" t="s">
        <v>214</v>
      </c>
      <c r="C101" t="s">
        <v>59</v>
      </c>
      <c r="D101" t="s">
        <v>215</v>
      </c>
      <c r="E101" t="s">
        <v>203</v>
      </c>
    </row>
    <row r="102" spans="1:5" x14ac:dyDescent="0.3">
      <c r="A102">
        <v>100</v>
      </c>
      <c r="B102" t="s">
        <v>216</v>
      </c>
      <c r="C102" t="s">
        <v>59</v>
      </c>
      <c r="D102" t="s">
        <v>217</v>
      </c>
      <c r="E102" t="s">
        <v>203</v>
      </c>
    </row>
    <row r="103" spans="1:5" x14ac:dyDescent="0.3">
      <c r="A103">
        <v>101</v>
      </c>
      <c r="B103" t="s">
        <v>218</v>
      </c>
      <c r="C103" t="s">
        <v>56</v>
      </c>
      <c r="D103" t="s">
        <v>219</v>
      </c>
      <c r="E103" t="s">
        <v>203</v>
      </c>
    </row>
    <row r="104" spans="1:5" x14ac:dyDescent="0.3">
      <c r="A104">
        <v>102</v>
      </c>
      <c r="B104" s="1" t="s">
        <v>220</v>
      </c>
      <c r="C104" s="1" t="s">
        <v>68</v>
      </c>
      <c r="D104" s="1" t="s">
        <v>221</v>
      </c>
      <c r="E104" s="1" t="s">
        <v>203</v>
      </c>
    </row>
    <row r="105" spans="1:5" x14ac:dyDescent="0.3">
      <c r="A105">
        <v>103</v>
      </c>
      <c r="B105" t="s">
        <v>222</v>
      </c>
      <c r="C105" t="s">
        <v>59</v>
      </c>
      <c r="D105" t="s">
        <v>223</v>
      </c>
      <c r="E105" t="s">
        <v>203</v>
      </c>
    </row>
    <row r="106" spans="1:5" x14ac:dyDescent="0.3">
      <c r="A106">
        <v>104</v>
      </c>
      <c r="B106" t="s">
        <v>224</v>
      </c>
      <c r="C106" t="s">
        <v>59</v>
      </c>
      <c r="D106" t="s">
        <v>225</v>
      </c>
      <c r="E106" t="s">
        <v>203</v>
      </c>
    </row>
    <row r="107" spans="1:5" x14ac:dyDescent="0.3">
      <c r="A107">
        <v>105</v>
      </c>
      <c r="B107" t="s">
        <v>226</v>
      </c>
      <c r="C107" t="s">
        <v>59</v>
      </c>
      <c r="D107" t="s">
        <v>227</v>
      </c>
      <c r="E107" t="s">
        <v>203</v>
      </c>
    </row>
    <row r="108" spans="1:5" x14ac:dyDescent="0.3">
      <c r="A108">
        <v>106</v>
      </c>
      <c r="B108" t="s">
        <v>228</v>
      </c>
      <c r="C108" t="s">
        <v>59</v>
      </c>
      <c r="D108" t="s">
        <v>229</v>
      </c>
      <c r="E108" t="s">
        <v>203</v>
      </c>
    </row>
    <row r="109" spans="1:5" x14ac:dyDescent="0.3">
      <c r="A109">
        <v>107</v>
      </c>
      <c r="B109" t="s">
        <v>230</v>
      </c>
      <c r="C109" t="s">
        <v>59</v>
      </c>
      <c r="D109" t="s">
        <v>231</v>
      </c>
      <c r="E109" t="s">
        <v>203</v>
      </c>
    </row>
    <row r="110" spans="1:5" x14ac:dyDescent="0.3">
      <c r="A110">
        <v>108</v>
      </c>
      <c r="B110" t="s">
        <v>232</v>
      </c>
      <c r="C110" t="s">
        <v>59</v>
      </c>
      <c r="D110" t="s">
        <v>233</v>
      </c>
      <c r="E110" t="s">
        <v>203</v>
      </c>
    </row>
    <row r="111" spans="1:5" x14ac:dyDescent="0.3">
      <c r="A111">
        <v>109</v>
      </c>
      <c r="B111" t="s">
        <v>234</v>
      </c>
      <c r="C111" t="s">
        <v>59</v>
      </c>
      <c r="D111" t="s">
        <v>235</v>
      </c>
      <c r="E111" t="s">
        <v>236</v>
      </c>
    </row>
    <row r="112" spans="1:5" x14ac:dyDescent="0.3">
      <c r="A112">
        <v>110</v>
      </c>
      <c r="B112" t="s">
        <v>237</v>
      </c>
      <c r="C112" t="s">
        <v>59</v>
      </c>
      <c r="D112" t="s">
        <v>238</v>
      </c>
      <c r="E112" t="s">
        <v>236</v>
      </c>
    </row>
    <row r="113" spans="1:5" x14ac:dyDescent="0.3">
      <c r="A113">
        <v>111</v>
      </c>
      <c r="B113" t="s">
        <v>239</v>
      </c>
      <c r="C113" t="s">
        <v>59</v>
      </c>
      <c r="D113" t="s">
        <v>240</v>
      </c>
      <c r="E113" t="s">
        <v>236</v>
      </c>
    </row>
    <row r="114" spans="1:5" x14ac:dyDescent="0.3">
      <c r="A114">
        <v>112</v>
      </c>
      <c r="B114" t="s">
        <v>241</v>
      </c>
      <c r="C114" t="s">
        <v>6</v>
      </c>
      <c r="D114" t="s">
        <v>242</v>
      </c>
      <c r="E114" t="s">
        <v>48</v>
      </c>
    </row>
    <row r="115" spans="1:5" x14ac:dyDescent="0.3">
      <c r="A115">
        <v>113</v>
      </c>
      <c r="B115" t="s">
        <v>243</v>
      </c>
      <c r="C115" t="s">
        <v>6</v>
      </c>
      <c r="D115" t="s">
        <v>244</v>
      </c>
      <c r="E115" t="s">
        <v>84</v>
      </c>
    </row>
    <row r="116" spans="1:5" x14ac:dyDescent="0.3">
      <c r="A116">
        <v>114</v>
      </c>
      <c r="B116" t="s">
        <v>245</v>
      </c>
      <c r="C116" t="s">
        <v>6</v>
      </c>
      <c r="D116" t="s">
        <v>246</v>
      </c>
      <c r="E116" t="s">
        <v>93</v>
      </c>
    </row>
    <row r="117" spans="1:5" x14ac:dyDescent="0.3">
      <c r="A117">
        <v>115</v>
      </c>
      <c r="B117" t="s">
        <v>247</v>
      </c>
      <c r="C117" t="s">
        <v>6</v>
      </c>
      <c r="D117" t="s">
        <v>248</v>
      </c>
      <c r="E117" t="s">
        <v>102</v>
      </c>
    </row>
    <row r="118" spans="1:5" x14ac:dyDescent="0.3">
      <c r="A118">
        <v>116</v>
      </c>
      <c r="B118" t="s">
        <v>249</v>
      </c>
      <c r="C118" t="s">
        <v>6</v>
      </c>
      <c r="D118" t="s">
        <v>250</v>
      </c>
      <c r="E118" t="s">
        <v>111</v>
      </c>
    </row>
    <row r="119" spans="1:5" x14ac:dyDescent="0.3">
      <c r="A119">
        <v>117</v>
      </c>
      <c r="B119" t="s">
        <v>251</v>
      </c>
      <c r="C119" t="s">
        <v>6</v>
      </c>
      <c r="D119" t="s">
        <v>252</v>
      </c>
      <c r="E119" t="s">
        <v>126</v>
      </c>
    </row>
    <row r="120" spans="1:5" x14ac:dyDescent="0.3">
      <c r="A120">
        <v>118</v>
      </c>
      <c r="B120" t="s">
        <v>253</v>
      </c>
      <c r="C120" t="s">
        <v>6</v>
      </c>
      <c r="D120" t="s">
        <v>254</v>
      </c>
      <c r="E120" t="s">
        <v>161</v>
      </c>
    </row>
    <row r="121" spans="1:5" x14ac:dyDescent="0.3">
      <c r="A121">
        <v>119</v>
      </c>
      <c r="B121" t="s">
        <v>255</v>
      </c>
      <c r="C121" t="s">
        <v>6</v>
      </c>
      <c r="D121" t="s">
        <v>256</v>
      </c>
      <c r="E121" t="s">
        <v>170</v>
      </c>
    </row>
    <row r="122" spans="1:5" x14ac:dyDescent="0.3">
      <c r="A122">
        <v>120</v>
      </c>
      <c r="B122" t="s">
        <v>257</v>
      </c>
      <c r="C122" t="s">
        <v>6</v>
      </c>
      <c r="D122" t="s">
        <v>258</v>
      </c>
      <c r="E122" t="s">
        <v>203</v>
      </c>
    </row>
    <row r="123" spans="1:5" x14ac:dyDescent="0.3">
      <c r="A123">
        <v>121</v>
      </c>
      <c r="B123" t="s">
        <v>259</v>
      </c>
      <c r="C123" t="s">
        <v>6</v>
      </c>
      <c r="D123" t="s">
        <v>260</v>
      </c>
      <c r="E123" t="s">
        <v>236</v>
      </c>
    </row>
    <row r="124" spans="1:5" x14ac:dyDescent="0.3">
      <c r="A124">
        <v>122</v>
      </c>
      <c r="B124" t="s">
        <v>261</v>
      </c>
      <c r="C124" t="s">
        <v>262</v>
      </c>
      <c r="D124" t="s">
        <v>263</v>
      </c>
      <c r="E124" t="s">
        <v>264</v>
      </c>
    </row>
    <row r="125" spans="1:5" x14ac:dyDescent="0.3">
      <c r="A125">
        <v>123</v>
      </c>
      <c r="B125" t="s">
        <v>265</v>
      </c>
      <c r="C125" t="s">
        <v>6</v>
      </c>
      <c r="D125" t="s">
        <v>266</v>
      </c>
      <c r="E125" t="s">
        <v>48</v>
      </c>
    </row>
    <row r="126" spans="1:5" x14ac:dyDescent="0.3">
      <c r="A126">
        <v>124</v>
      </c>
      <c r="B126" t="s">
        <v>267</v>
      </c>
      <c r="C126" t="s">
        <v>6</v>
      </c>
      <c r="D126" t="s">
        <v>268</v>
      </c>
      <c r="E126" t="s">
        <v>84</v>
      </c>
    </row>
    <row r="127" spans="1:5" x14ac:dyDescent="0.3">
      <c r="A127">
        <v>125</v>
      </c>
      <c r="B127" t="s">
        <v>269</v>
      </c>
      <c r="C127" t="s">
        <v>6</v>
      </c>
      <c r="D127" t="s">
        <v>270</v>
      </c>
      <c r="E127" t="s">
        <v>93</v>
      </c>
    </row>
    <row r="128" spans="1:5" x14ac:dyDescent="0.3">
      <c r="A128">
        <v>126</v>
      </c>
      <c r="B128" t="s">
        <v>271</v>
      </c>
      <c r="C128" t="s">
        <v>6</v>
      </c>
      <c r="D128" t="s">
        <v>270</v>
      </c>
      <c r="E128" t="s">
        <v>102</v>
      </c>
    </row>
    <row r="129" spans="1:13" x14ac:dyDescent="0.3">
      <c r="A129">
        <v>127</v>
      </c>
      <c r="B129" t="s">
        <v>272</v>
      </c>
      <c r="C129" t="s">
        <v>6</v>
      </c>
      <c r="D129" t="s">
        <v>273</v>
      </c>
      <c r="E129" t="s">
        <v>111</v>
      </c>
    </row>
    <row r="130" spans="1:13" x14ac:dyDescent="0.3">
      <c r="A130">
        <v>128</v>
      </c>
      <c r="B130" t="s">
        <v>274</v>
      </c>
      <c r="C130" t="s">
        <v>6</v>
      </c>
      <c r="D130" t="s">
        <v>275</v>
      </c>
      <c r="E130" t="s">
        <v>276</v>
      </c>
    </row>
    <row r="131" spans="1:13" x14ac:dyDescent="0.3">
      <c r="A131">
        <v>129</v>
      </c>
      <c r="B131" t="s">
        <v>277</v>
      </c>
      <c r="C131" t="s">
        <v>6</v>
      </c>
      <c r="D131" t="s">
        <v>278</v>
      </c>
      <c r="E131" t="s">
        <v>161</v>
      </c>
    </row>
    <row r="132" spans="1:13" x14ac:dyDescent="0.3">
      <c r="A132">
        <v>130</v>
      </c>
      <c r="B132" t="s">
        <v>279</v>
      </c>
      <c r="C132" t="s">
        <v>6</v>
      </c>
      <c r="D132" t="s">
        <v>280</v>
      </c>
      <c r="E132" t="s">
        <v>170</v>
      </c>
    </row>
    <row r="133" spans="1:13" x14ac:dyDescent="0.3">
      <c r="A133">
        <v>131</v>
      </c>
      <c r="B133" t="s">
        <v>281</v>
      </c>
      <c r="C133" t="s">
        <v>6</v>
      </c>
      <c r="D133" t="s">
        <v>282</v>
      </c>
      <c r="E133" t="s">
        <v>203</v>
      </c>
    </row>
    <row r="134" spans="1:13" x14ac:dyDescent="0.3">
      <c r="A134">
        <v>132</v>
      </c>
      <c r="B134" t="s">
        <v>283</v>
      </c>
      <c r="C134" t="s">
        <v>6</v>
      </c>
      <c r="D134" t="s">
        <v>284</v>
      </c>
      <c r="E134" t="s">
        <v>236</v>
      </c>
    </row>
    <row r="135" spans="1:13" x14ac:dyDescent="0.3">
      <c r="A135">
        <v>133</v>
      </c>
      <c r="B135" t="s">
        <v>285</v>
      </c>
      <c r="C135" t="s">
        <v>6</v>
      </c>
      <c r="D135" t="s">
        <v>286</v>
      </c>
      <c r="E135" t="s">
        <v>48</v>
      </c>
    </row>
    <row r="136" spans="1:13" x14ac:dyDescent="0.3">
      <c r="A136">
        <v>134</v>
      </c>
      <c r="B136" t="s">
        <v>287</v>
      </c>
      <c r="C136" t="s">
        <v>6</v>
      </c>
      <c r="D136" t="s">
        <v>288</v>
      </c>
      <c r="E136" t="s">
        <v>276</v>
      </c>
    </row>
    <row r="137" spans="1:13" x14ac:dyDescent="0.3">
      <c r="A137">
        <v>135</v>
      </c>
      <c r="B137" t="s">
        <v>289</v>
      </c>
      <c r="C137" t="s">
        <v>6</v>
      </c>
      <c r="D137" t="s">
        <v>290</v>
      </c>
      <c r="E137" t="s">
        <v>170</v>
      </c>
    </row>
    <row r="138" spans="1:13" x14ac:dyDescent="0.3">
      <c r="A138">
        <v>136</v>
      </c>
      <c r="B138" t="s">
        <v>291</v>
      </c>
      <c r="C138" t="s">
        <v>6</v>
      </c>
      <c r="D138" t="s">
        <v>292</v>
      </c>
      <c r="E138" t="s">
        <v>203</v>
      </c>
    </row>
    <row r="139" spans="1:13" x14ac:dyDescent="0.3">
      <c r="A139">
        <v>137</v>
      </c>
      <c r="B139" t="s">
        <v>293</v>
      </c>
      <c r="C139" t="s">
        <v>38</v>
      </c>
      <c r="D139" t="s">
        <v>294</v>
      </c>
      <c r="E139" t="s">
        <v>295</v>
      </c>
    </row>
    <row r="140" spans="1:13" x14ac:dyDescent="0.3">
      <c r="A140">
        <v>138</v>
      </c>
      <c r="B140" t="s">
        <v>296</v>
      </c>
      <c r="C140" t="s">
        <v>41</v>
      </c>
      <c r="D140" t="s">
        <v>297</v>
      </c>
      <c r="E140" t="s">
        <v>295</v>
      </c>
    </row>
    <row r="141" spans="1:13" x14ac:dyDescent="0.3">
      <c r="A141">
        <v>139</v>
      </c>
      <c r="B141" t="s">
        <v>298</v>
      </c>
      <c r="C141" t="s">
        <v>41</v>
      </c>
      <c r="D141" t="s">
        <v>299</v>
      </c>
      <c r="E141" t="s">
        <v>295</v>
      </c>
    </row>
    <row r="142" spans="1:13" x14ac:dyDescent="0.3">
      <c r="A142">
        <v>140</v>
      </c>
      <c r="B142" t="s">
        <v>300</v>
      </c>
      <c r="C142" t="s">
        <v>41</v>
      </c>
      <c r="D142" t="s">
        <v>301</v>
      </c>
      <c r="E142" t="s">
        <v>295</v>
      </c>
    </row>
    <row r="143" spans="1:13" x14ac:dyDescent="0.3">
      <c r="A143">
        <v>141</v>
      </c>
      <c r="B143" t="s">
        <v>302</v>
      </c>
      <c r="C143" t="s">
        <v>41</v>
      </c>
      <c r="D143" t="s">
        <v>303</v>
      </c>
      <c r="E143" t="s">
        <v>295</v>
      </c>
      <c r="M143" s="4"/>
    </row>
    <row r="144" spans="1:13" x14ac:dyDescent="0.3">
      <c r="A144">
        <v>142</v>
      </c>
      <c r="B144" t="s">
        <v>304</v>
      </c>
      <c r="C144" t="s">
        <v>41</v>
      </c>
      <c r="D144" t="s">
        <v>305</v>
      </c>
      <c r="E144" t="s">
        <v>295</v>
      </c>
      <c r="M144" s="4"/>
    </row>
    <row r="145" spans="1:13" x14ac:dyDescent="0.3">
      <c r="A145">
        <v>143</v>
      </c>
      <c r="B145" t="s">
        <v>306</v>
      </c>
      <c r="C145" t="s">
        <v>41</v>
      </c>
      <c r="D145" t="s">
        <v>307</v>
      </c>
      <c r="E145" t="s">
        <v>295</v>
      </c>
      <c r="M145" s="4"/>
    </row>
    <row r="146" spans="1:13" x14ac:dyDescent="0.3">
      <c r="A146">
        <v>144</v>
      </c>
      <c r="B146" t="s">
        <v>308</v>
      </c>
      <c r="C146" t="s">
        <v>41</v>
      </c>
      <c r="D146" t="s">
        <v>309</v>
      </c>
      <c r="E146" t="s">
        <v>295</v>
      </c>
      <c r="M146" s="4"/>
    </row>
    <row r="147" spans="1:13" x14ac:dyDescent="0.3">
      <c r="A147">
        <v>145</v>
      </c>
      <c r="B147" t="s">
        <v>310</v>
      </c>
      <c r="C147" t="s">
        <v>41</v>
      </c>
      <c r="D147" t="s">
        <v>311</v>
      </c>
      <c r="E147" t="s">
        <v>295</v>
      </c>
      <c r="M147" s="4"/>
    </row>
    <row r="148" spans="1:13" x14ac:dyDescent="0.3">
      <c r="A148">
        <v>146</v>
      </c>
      <c r="B148" t="s">
        <v>312</v>
      </c>
      <c r="C148" t="s">
        <v>41</v>
      </c>
      <c r="D148" t="s">
        <v>313</v>
      </c>
      <c r="E148" t="s">
        <v>295</v>
      </c>
      <c r="M148" s="4"/>
    </row>
    <row r="149" spans="1:13" x14ac:dyDescent="0.3">
      <c r="A149">
        <v>147</v>
      </c>
      <c r="B149" t="s">
        <v>314</v>
      </c>
      <c r="C149" t="s">
        <v>41</v>
      </c>
      <c r="D149" t="s">
        <v>315</v>
      </c>
      <c r="E149" t="s">
        <v>295</v>
      </c>
      <c r="M149" s="4"/>
    </row>
    <row r="150" spans="1:13" x14ac:dyDescent="0.3">
      <c r="A150">
        <v>148</v>
      </c>
      <c r="B150" t="s">
        <v>316</v>
      </c>
      <c r="C150" t="s">
        <v>41</v>
      </c>
      <c r="D150" t="s">
        <v>317</v>
      </c>
      <c r="E150" t="s">
        <v>295</v>
      </c>
      <c r="M150" s="4"/>
    </row>
    <row r="151" spans="1:13" x14ac:dyDescent="0.3">
      <c r="A151">
        <v>149</v>
      </c>
      <c r="B151" t="s">
        <v>318</v>
      </c>
      <c r="C151" t="s">
        <v>59</v>
      </c>
      <c r="D151" t="s">
        <v>319</v>
      </c>
      <c r="E151" t="s">
        <v>320</v>
      </c>
      <c r="M151" s="4"/>
    </row>
    <row r="152" spans="1:13" x14ac:dyDescent="0.3">
      <c r="A152">
        <v>150</v>
      </c>
      <c r="B152" t="s">
        <v>321</v>
      </c>
      <c r="C152" t="s">
        <v>41</v>
      </c>
      <c r="D152" t="s">
        <v>322</v>
      </c>
      <c r="E152" t="s">
        <v>320</v>
      </c>
      <c r="M152" s="4"/>
    </row>
    <row r="153" spans="1:13" x14ac:dyDescent="0.3">
      <c r="A153">
        <v>151</v>
      </c>
      <c r="B153" t="s">
        <v>323</v>
      </c>
      <c r="C153" t="s">
        <v>59</v>
      </c>
      <c r="D153" t="s">
        <v>324</v>
      </c>
      <c r="E153" t="s">
        <v>320</v>
      </c>
      <c r="M153" s="4"/>
    </row>
    <row r="154" spans="1:13" x14ac:dyDescent="0.3">
      <c r="A154">
        <v>152</v>
      </c>
      <c r="B154" t="s">
        <v>325</v>
      </c>
      <c r="C154" t="s">
        <v>59</v>
      </c>
      <c r="D154" t="s">
        <v>326</v>
      </c>
      <c r="E154" t="s">
        <v>320</v>
      </c>
      <c r="M154" s="4"/>
    </row>
    <row r="155" spans="1:13" x14ac:dyDescent="0.3">
      <c r="A155">
        <v>153</v>
      </c>
      <c r="B155" t="s">
        <v>327</v>
      </c>
      <c r="C155" t="s">
        <v>41</v>
      </c>
      <c r="D155" t="s">
        <v>328</v>
      </c>
      <c r="E155" t="s">
        <v>320</v>
      </c>
      <c r="M155" s="4"/>
    </row>
    <row r="156" spans="1:13" x14ac:dyDescent="0.3">
      <c r="A156">
        <v>154</v>
      </c>
      <c r="B156" t="s">
        <v>329</v>
      </c>
      <c r="C156" t="s">
        <v>59</v>
      </c>
      <c r="D156" t="s">
        <v>330</v>
      </c>
      <c r="E156" t="s">
        <v>320</v>
      </c>
      <c r="M156" s="4"/>
    </row>
    <row r="157" spans="1:13" x14ac:dyDescent="0.3">
      <c r="A157">
        <v>155</v>
      </c>
      <c r="B157" t="s">
        <v>331</v>
      </c>
      <c r="C157" t="s">
        <v>41</v>
      </c>
      <c r="D157" t="s">
        <v>332</v>
      </c>
      <c r="E157" t="s">
        <v>320</v>
      </c>
      <c r="M157" s="4"/>
    </row>
    <row r="158" spans="1:13" x14ac:dyDescent="0.3">
      <c r="A158">
        <v>156</v>
      </c>
      <c r="B158" t="s">
        <v>333</v>
      </c>
      <c r="C158" t="s">
        <v>41</v>
      </c>
      <c r="D158" t="s">
        <v>334</v>
      </c>
      <c r="E158" t="s">
        <v>335</v>
      </c>
      <c r="M158" s="4"/>
    </row>
    <row r="159" spans="1:13" x14ac:dyDescent="0.3">
      <c r="A159">
        <v>157</v>
      </c>
      <c r="B159" t="s">
        <v>336</v>
      </c>
      <c r="C159" t="s">
        <v>337</v>
      </c>
      <c r="D159" t="s">
        <v>338</v>
      </c>
      <c r="E159" t="s">
        <v>335</v>
      </c>
      <c r="M159" s="4"/>
    </row>
    <row r="160" spans="1:13" x14ac:dyDescent="0.3">
      <c r="A160">
        <v>158</v>
      </c>
      <c r="B160" t="s">
        <v>339</v>
      </c>
      <c r="C160" t="s">
        <v>337</v>
      </c>
      <c r="D160" t="s">
        <v>340</v>
      </c>
      <c r="E160" t="s">
        <v>335</v>
      </c>
      <c r="M160" s="4"/>
    </row>
    <row r="161" spans="1:13" x14ac:dyDescent="0.3">
      <c r="A161">
        <v>159</v>
      </c>
      <c r="B161" t="s">
        <v>341</v>
      </c>
      <c r="C161" t="s">
        <v>41</v>
      </c>
      <c r="D161" t="s">
        <v>342</v>
      </c>
      <c r="E161" t="s">
        <v>335</v>
      </c>
      <c r="M161" s="4"/>
    </row>
    <row r="162" spans="1:13" x14ac:dyDescent="0.3">
      <c r="A162">
        <v>160</v>
      </c>
      <c r="B162" t="s">
        <v>343</v>
      </c>
      <c r="C162" t="s">
        <v>337</v>
      </c>
      <c r="D162" t="s">
        <v>344</v>
      </c>
      <c r="E162" t="s">
        <v>335</v>
      </c>
      <c r="M162" s="4"/>
    </row>
    <row r="163" spans="1:13" x14ac:dyDescent="0.3">
      <c r="A163">
        <v>161</v>
      </c>
      <c r="B163" t="s">
        <v>345</v>
      </c>
      <c r="C163" t="s">
        <v>41</v>
      </c>
      <c r="D163" t="s">
        <v>346</v>
      </c>
      <c r="E163" t="s">
        <v>335</v>
      </c>
      <c r="M163" s="4"/>
    </row>
    <row r="164" spans="1:13" x14ac:dyDescent="0.3">
      <c r="A164">
        <v>162</v>
      </c>
      <c r="B164" t="s">
        <v>347</v>
      </c>
      <c r="C164" t="s">
        <v>337</v>
      </c>
      <c r="D164" t="s">
        <v>348</v>
      </c>
      <c r="E164" t="s">
        <v>335</v>
      </c>
      <c r="M164" s="4"/>
    </row>
    <row r="165" spans="1:13" x14ac:dyDescent="0.3">
      <c r="A165">
        <v>163</v>
      </c>
      <c r="B165" t="s">
        <v>349</v>
      </c>
      <c r="C165" t="s">
        <v>41</v>
      </c>
      <c r="D165" t="s">
        <v>350</v>
      </c>
      <c r="E165" t="s">
        <v>335</v>
      </c>
      <c r="M165" s="4"/>
    </row>
    <row r="166" spans="1:13" x14ac:dyDescent="0.3">
      <c r="A166">
        <v>164</v>
      </c>
      <c r="B166" t="s">
        <v>351</v>
      </c>
      <c r="C166" t="s">
        <v>337</v>
      </c>
      <c r="D166" t="s">
        <v>352</v>
      </c>
      <c r="E166" t="s">
        <v>335</v>
      </c>
    </row>
    <row r="167" spans="1:13" x14ac:dyDescent="0.3">
      <c r="A167">
        <v>165</v>
      </c>
      <c r="B167" t="s">
        <v>353</v>
      </c>
      <c r="C167" t="s">
        <v>337</v>
      </c>
      <c r="D167" t="s">
        <v>354</v>
      </c>
      <c r="E167" t="s">
        <v>335</v>
      </c>
    </row>
    <row r="168" spans="1:13" x14ac:dyDescent="0.3">
      <c r="A168">
        <v>166</v>
      </c>
      <c r="B168" t="s">
        <v>355</v>
      </c>
      <c r="C168" t="s">
        <v>41</v>
      </c>
      <c r="D168" t="s">
        <v>356</v>
      </c>
      <c r="E168" t="s">
        <v>335</v>
      </c>
    </row>
    <row r="169" spans="1:13" x14ac:dyDescent="0.3">
      <c r="A169">
        <v>167</v>
      </c>
      <c r="B169" t="s">
        <v>357</v>
      </c>
      <c r="C169" t="s">
        <v>337</v>
      </c>
      <c r="D169" t="s">
        <v>358</v>
      </c>
      <c r="E169" t="s">
        <v>335</v>
      </c>
    </row>
    <row r="170" spans="1:13" x14ac:dyDescent="0.3">
      <c r="A170">
        <v>168</v>
      </c>
      <c r="B170" t="s">
        <v>359</v>
      </c>
      <c r="C170" t="s">
        <v>41</v>
      </c>
      <c r="D170" t="s">
        <v>360</v>
      </c>
      <c r="E170" t="s">
        <v>335</v>
      </c>
    </row>
    <row r="171" spans="1:13" x14ac:dyDescent="0.3">
      <c r="A171">
        <v>169</v>
      </c>
      <c r="B171" t="s">
        <v>361</v>
      </c>
      <c r="C171" t="s">
        <v>337</v>
      </c>
      <c r="D171" t="s">
        <v>362</v>
      </c>
      <c r="E171" t="s">
        <v>363</v>
      </c>
    </row>
    <row r="172" spans="1:13" x14ac:dyDescent="0.3">
      <c r="A172">
        <v>170</v>
      </c>
      <c r="B172" t="s">
        <v>364</v>
      </c>
      <c r="C172" t="s">
        <v>41</v>
      </c>
      <c r="D172" t="s">
        <v>365</v>
      </c>
      <c r="E172" t="s">
        <v>363</v>
      </c>
    </row>
    <row r="173" spans="1:13" x14ac:dyDescent="0.3">
      <c r="A173">
        <v>171</v>
      </c>
      <c r="B173" t="s">
        <v>366</v>
      </c>
      <c r="C173" t="s">
        <v>337</v>
      </c>
      <c r="D173" t="s">
        <v>367</v>
      </c>
      <c r="E173" t="s">
        <v>363</v>
      </c>
    </row>
    <row r="174" spans="1:13" x14ac:dyDescent="0.3">
      <c r="A174">
        <v>172</v>
      </c>
      <c r="B174" t="s">
        <v>368</v>
      </c>
      <c r="C174" t="s">
        <v>337</v>
      </c>
      <c r="D174" t="s">
        <v>369</v>
      </c>
      <c r="E174" t="s">
        <v>363</v>
      </c>
    </row>
    <row r="175" spans="1:13" x14ac:dyDescent="0.3">
      <c r="A175">
        <v>173</v>
      </c>
      <c r="B175" t="s">
        <v>370</v>
      </c>
      <c r="C175" t="s">
        <v>41</v>
      </c>
      <c r="D175" t="s">
        <v>371</v>
      </c>
      <c r="E175" t="s">
        <v>363</v>
      </c>
    </row>
    <row r="176" spans="1:13" x14ac:dyDescent="0.3">
      <c r="A176">
        <v>174</v>
      </c>
      <c r="B176" t="s">
        <v>372</v>
      </c>
      <c r="C176" t="s">
        <v>337</v>
      </c>
      <c r="D176" t="s">
        <v>373</v>
      </c>
      <c r="E176" t="s">
        <v>363</v>
      </c>
    </row>
    <row r="177" spans="1:5" x14ac:dyDescent="0.3">
      <c r="A177">
        <v>175</v>
      </c>
      <c r="B177" t="s">
        <v>374</v>
      </c>
      <c r="C177" t="s">
        <v>41</v>
      </c>
      <c r="D177" t="s">
        <v>375</v>
      </c>
      <c r="E177" t="s">
        <v>363</v>
      </c>
    </row>
    <row r="178" spans="1:5" x14ac:dyDescent="0.3">
      <c r="A178">
        <v>176</v>
      </c>
      <c r="B178" t="s">
        <v>376</v>
      </c>
      <c r="C178" t="s">
        <v>337</v>
      </c>
      <c r="D178" t="s">
        <v>377</v>
      </c>
      <c r="E178" t="s">
        <v>363</v>
      </c>
    </row>
    <row r="179" spans="1:5" x14ac:dyDescent="0.3">
      <c r="A179">
        <v>177</v>
      </c>
      <c r="B179" t="s">
        <v>378</v>
      </c>
      <c r="C179" t="s">
        <v>41</v>
      </c>
      <c r="D179" t="s">
        <v>379</v>
      </c>
      <c r="E179" t="s">
        <v>363</v>
      </c>
    </row>
    <row r="180" spans="1:5" x14ac:dyDescent="0.3">
      <c r="A180">
        <v>178</v>
      </c>
      <c r="B180" t="s">
        <v>380</v>
      </c>
      <c r="C180" t="s">
        <v>337</v>
      </c>
      <c r="D180" t="s">
        <v>381</v>
      </c>
      <c r="E180" t="s">
        <v>363</v>
      </c>
    </row>
    <row r="181" spans="1:5" x14ac:dyDescent="0.3">
      <c r="A181">
        <v>179</v>
      </c>
      <c r="B181" t="s">
        <v>382</v>
      </c>
      <c r="C181" t="s">
        <v>337</v>
      </c>
      <c r="D181" t="s">
        <v>383</v>
      </c>
      <c r="E181" t="s">
        <v>363</v>
      </c>
    </row>
    <row r="182" spans="1:5" x14ac:dyDescent="0.3">
      <c r="A182">
        <v>180</v>
      </c>
      <c r="B182" t="s">
        <v>384</v>
      </c>
      <c r="C182" t="s">
        <v>41</v>
      </c>
      <c r="D182" t="s">
        <v>385</v>
      </c>
      <c r="E182" t="s">
        <v>363</v>
      </c>
    </row>
    <row r="183" spans="1:5" x14ac:dyDescent="0.3">
      <c r="A183">
        <v>181</v>
      </c>
      <c r="B183" t="s">
        <v>386</v>
      </c>
      <c r="C183" t="s">
        <v>337</v>
      </c>
      <c r="D183" t="s">
        <v>387</v>
      </c>
      <c r="E183" t="s">
        <v>363</v>
      </c>
    </row>
    <row r="184" spans="1:5" x14ac:dyDescent="0.3">
      <c r="A184">
        <v>182</v>
      </c>
      <c r="B184" t="s">
        <v>388</v>
      </c>
      <c r="C184" t="s">
        <v>41</v>
      </c>
      <c r="D184" t="s">
        <v>389</v>
      </c>
      <c r="E184" t="s">
        <v>363</v>
      </c>
    </row>
    <row r="185" spans="1:5" x14ac:dyDescent="0.3">
      <c r="A185">
        <v>183</v>
      </c>
      <c r="B185" t="s">
        <v>390</v>
      </c>
      <c r="C185" t="s">
        <v>337</v>
      </c>
      <c r="D185" t="s">
        <v>391</v>
      </c>
      <c r="E185" t="s">
        <v>392</v>
      </c>
    </row>
    <row r="186" spans="1:5" x14ac:dyDescent="0.3">
      <c r="A186">
        <v>184</v>
      </c>
      <c r="B186" t="s">
        <v>393</v>
      </c>
      <c r="C186" t="s">
        <v>41</v>
      </c>
      <c r="D186" t="s">
        <v>394</v>
      </c>
      <c r="E186" t="s">
        <v>392</v>
      </c>
    </row>
    <row r="187" spans="1:5" x14ac:dyDescent="0.3">
      <c r="A187">
        <v>185</v>
      </c>
      <c r="B187" t="s">
        <v>395</v>
      </c>
      <c r="C187" t="s">
        <v>337</v>
      </c>
      <c r="D187" t="s">
        <v>396</v>
      </c>
      <c r="E187" t="s">
        <v>392</v>
      </c>
    </row>
    <row r="188" spans="1:5" x14ac:dyDescent="0.3">
      <c r="A188">
        <v>186</v>
      </c>
      <c r="B188" t="s">
        <v>397</v>
      </c>
      <c r="C188" t="s">
        <v>337</v>
      </c>
      <c r="D188" t="s">
        <v>398</v>
      </c>
      <c r="E188" t="s">
        <v>392</v>
      </c>
    </row>
    <row r="189" spans="1:5" x14ac:dyDescent="0.3">
      <c r="A189">
        <v>187</v>
      </c>
      <c r="B189" t="s">
        <v>399</v>
      </c>
      <c r="C189" t="s">
        <v>41</v>
      </c>
      <c r="D189" t="s">
        <v>400</v>
      </c>
      <c r="E189" t="s">
        <v>392</v>
      </c>
    </row>
    <row r="190" spans="1:5" x14ac:dyDescent="0.3">
      <c r="A190">
        <v>188</v>
      </c>
      <c r="B190" t="s">
        <v>401</v>
      </c>
      <c r="C190" t="s">
        <v>337</v>
      </c>
      <c r="D190" t="s">
        <v>402</v>
      </c>
      <c r="E190" t="s">
        <v>392</v>
      </c>
    </row>
    <row r="191" spans="1:5" x14ac:dyDescent="0.3">
      <c r="A191">
        <v>189</v>
      </c>
      <c r="B191" t="s">
        <v>403</v>
      </c>
      <c r="C191" t="s">
        <v>41</v>
      </c>
      <c r="D191" t="s">
        <v>404</v>
      </c>
      <c r="E191" t="s">
        <v>392</v>
      </c>
    </row>
    <row r="192" spans="1:5" x14ac:dyDescent="0.3">
      <c r="A192">
        <v>190</v>
      </c>
      <c r="B192" t="s">
        <v>405</v>
      </c>
      <c r="C192" t="s">
        <v>337</v>
      </c>
      <c r="D192" t="s">
        <v>406</v>
      </c>
      <c r="E192" t="s">
        <v>392</v>
      </c>
    </row>
    <row r="193" spans="1:5" x14ac:dyDescent="0.3">
      <c r="A193">
        <v>191</v>
      </c>
      <c r="B193" t="s">
        <v>407</v>
      </c>
      <c r="C193" t="s">
        <v>41</v>
      </c>
      <c r="D193" t="s">
        <v>408</v>
      </c>
      <c r="E193" t="s">
        <v>392</v>
      </c>
    </row>
    <row r="194" spans="1:5" x14ac:dyDescent="0.3">
      <c r="A194">
        <v>192</v>
      </c>
      <c r="B194" t="s">
        <v>409</v>
      </c>
      <c r="C194" t="s">
        <v>337</v>
      </c>
      <c r="D194" t="s">
        <v>410</v>
      </c>
      <c r="E194" t="s">
        <v>392</v>
      </c>
    </row>
    <row r="195" spans="1:5" x14ac:dyDescent="0.3">
      <c r="A195">
        <v>193</v>
      </c>
      <c r="B195" t="s">
        <v>411</v>
      </c>
      <c r="C195" t="s">
        <v>337</v>
      </c>
      <c r="D195" t="s">
        <v>412</v>
      </c>
      <c r="E195" t="s">
        <v>392</v>
      </c>
    </row>
    <row r="196" spans="1:5" x14ac:dyDescent="0.3">
      <c r="A196">
        <v>194</v>
      </c>
      <c r="B196" t="s">
        <v>413</v>
      </c>
      <c r="C196" t="s">
        <v>41</v>
      </c>
      <c r="D196" t="s">
        <v>414</v>
      </c>
      <c r="E196" t="s">
        <v>392</v>
      </c>
    </row>
    <row r="197" spans="1:5" x14ac:dyDescent="0.3">
      <c r="A197">
        <v>195</v>
      </c>
      <c r="B197" t="s">
        <v>415</v>
      </c>
      <c r="C197" t="s">
        <v>337</v>
      </c>
      <c r="D197" t="s">
        <v>416</v>
      </c>
      <c r="E197" t="s">
        <v>392</v>
      </c>
    </row>
    <row r="198" spans="1:5" x14ac:dyDescent="0.3">
      <c r="A198">
        <v>196</v>
      </c>
      <c r="B198" t="s">
        <v>417</v>
      </c>
      <c r="C198" t="s">
        <v>41</v>
      </c>
      <c r="D198" t="s">
        <v>418</v>
      </c>
      <c r="E198" t="s">
        <v>392</v>
      </c>
    </row>
    <row r="199" spans="1:5" x14ac:dyDescent="0.3">
      <c r="A199">
        <v>197</v>
      </c>
      <c r="B199" t="s">
        <v>419</v>
      </c>
      <c r="C199" t="s">
        <v>337</v>
      </c>
      <c r="D199" t="s">
        <v>420</v>
      </c>
      <c r="E199" t="s">
        <v>421</v>
      </c>
    </row>
    <row r="200" spans="1:5" x14ac:dyDescent="0.3">
      <c r="A200">
        <v>198</v>
      </c>
      <c r="B200" t="s">
        <v>422</v>
      </c>
      <c r="C200" t="s">
        <v>41</v>
      </c>
      <c r="D200" t="s">
        <v>423</v>
      </c>
      <c r="E200" t="s">
        <v>421</v>
      </c>
    </row>
    <row r="201" spans="1:5" x14ac:dyDescent="0.3">
      <c r="A201">
        <v>199</v>
      </c>
      <c r="B201" t="s">
        <v>424</v>
      </c>
      <c r="C201" t="s">
        <v>337</v>
      </c>
      <c r="D201" t="s">
        <v>425</v>
      </c>
      <c r="E201" t="s">
        <v>421</v>
      </c>
    </row>
    <row r="202" spans="1:5" x14ac:dyDescent="0.3">
      <c r="A202">
        <v>200</v>
      </c>
      <c r="B202" t="s">
        <v>426</v>
      </c>
      <c r="C202" t="s">
        <v>337</v>
      </c>
      <c r="D202" t="s">
        <v>427</v>
      </c>
      <c r="E202" t="s">
        <v>421</v>
      </c>
    </row>
    <row r="203" spans="1:5" x14ac:dyDescent="0.3">
      <c r="A203">
        <v>201</v>
      </c>
      <c r="B203" t="s">
        <v>428</v>
      </c>
      <c r="C203" t="s">
        <v>41</v>
      </c>
      <c r="D203" t="s">
        <v>429</v>
      </c>
      <c r="E203" t="s">
        <v>421</v>
      </c>
    </row>
    <row r="204" spans="1:5" x14ac:dyDescent="0.3">
      <c r="A204">
        <v>202</v>
      </c>
      <c r="B204" t="s">
        <v>430</v>
      </c>
      <c r="C204" t="s">
        <v>337</v>
      </c>
      <c r="D204" t="s">
        <v>431</v>
      </c>
      <c r="E204" t="s">
        <v>421</v>
      </c>
    </row>
    <row r="205" spans="1:5" x14ac:dyDescent="0.3">
      <c r="A205">
        <v>203</v>
      </c>
      <c r="B205" t="s">
        <v>432</v>
      </c>
      <c r="C205" t="s">
        <v>41</v>
      </c>
      <c r="D205" t="s">
        <v>433</v>
      </c>
      <c r="E205" t="s">
        <v>421</v>
      </c>
    </row>
    <row r="206" spans="1:5" x14ac:dyDescent="0.3">
      <c r="A206">
        <v>204</v>
      </c>
      <c r="B206" t="s">
        <v>434</v>
      </c>
      <c r="C206" t="s">
        <v>337</v>
      </c>
      <c r="D206" t="s">
        <v>435</v>
      </c>
      <c r="E206" t="s">
        <v>421</v>
      </c>
    </row>
    <row r="207" spans="1:5" x14ac:dyDescent="0.3">
      <c r="A207">
        <v>205</v>
      </c>
      <c r="B207" t="s">
        <v>436</v>
      </c>
      <c r="C207" t="s">
        <v>41</v>
      </c>
      <c r="D207" t="s">
        <v>437</v>
      </c>
      <c r="E207" t="s">
        <v>421</v>
      </c>
    </row>
    <row r="208" spans="1:5" x14ac:dyDescent="0.3">
      <c r="A208">
        <v>206</v>
      </c>
      <c r="B208" t="s">
        <v>438</v>
      </c>
      <c r="C208" t="s">
        <v>337</v>
      </c>
      <c r="D208" t="s">
        <v>439</v>
      </c>
      <c r="E208" t="s">
        <v>421</v>
      </c>
    </row>
    <row r="209" spans="1:5" x14ac:dyDescent="0.3">
      <c r="A209">
        <v>207</v>
      </c>
      <c r="B209" t="s">
        <v>440</v>
      </c>
      <c r="C209" t="s">
        <v>337</v>
      </c>
      <c r="D209" t="s">
        <v>441</v>
      </c>
      <c r="E209" t="s">
        <v>421</v>
      </c>
    </row>
    <row r="210" spans="1:5" x14ac:dyDescent="0.3">
      <c r="A210">
        <v>208</v>
      </c>
      <c r="B210" t="s">
        <v>442</v>
      </c>
      <c r="C210" t="s">
        <v>41</v>
      </c>
      <c r="D210" t="s">
        <v>443</v>
      </c>
      <c r="E210" t="s">
        <v>421</v>
      </c>
    </row>
    <row r="211" spans="1:5" x14ac:dyDescent="0.3">
      <c r="A211">
        <v>209</v>
      </c>
      <c r="B211" t="s">
        <v>444</v>
      </c>
      <c r="C211" t="s">
        <v>337</v>
      </c>
      <c r="D211" t="s">
        <v>445</v>
      </c>
      <c r="E211" t="s">
        <v>421</v>
      </c>
    </row>
    <row r="212" spans="1:5" x14ac:dyDescent="0.3">
      <c r="A212">
        <v>210</v>
      </c>
      <c r="B212" t="s">
        <v>446</v>
      </c>
      <c r="C212" t="s">
        <v>41</v>
      </c>
      <c r="D212" t="s">
        <v>447</v>
      </c>
      <c r="E212" t="s">
        <v>421</v>
      </c>
    </row>
    <row r="213" spans="1:5" x14ac:dyDescent="0.3">
      <c r="A213">
        <v>211</v>
      </c>
      <c r="B213" s="2" t="s">
        <v>448</v>
      </c>
      <c r="C213" s="2" t="s">
        <v>38</v>
      </c>
      <c r="D213" s="2" t="s">
        <v>449</v>
      </c>
      <c r="E213" s="2" t="s">
        <v>450</v>
      </c>
    </row>
  </sheetData>
  <autoFilter ref="A2:E213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5"/>
  <sheetViews>
    <sheetView workbookViewId="0">
      <selection activeCell="B1" sqref="B1"/>
    </sheetView>
  </sheetViews>
  <sheetFormatPr defaultRowHeight="14.4" x14ac:dyDescent="0.3"/>
  <cols>
    <col min="8" max="8" width="11.5546875" customWidth="1"/>
    <col min="9" max="9" width="12.109375" bestFit="1" customWidth="1"/>
    <col min="10" max="10" width="12.44140625" bestFit="1" customWidth="1"/>
  </cols>
  <sheetData>
    <row r="1" spans="1:11" x14ac:dyDescent="0.3">
      <c r="A1" s="20"/>
    </row>
    <row r="2" spans="1:11" x14ac:dyDescent="0.3">
      <c r="A2" t="s">
        <v>571</v>
      </c>
    </row>
    <row r="3" spans="1:11" x14ac:dyDescent="0.3">
      <c r="A3" t="s">
        <v>484</v>
      </c>
      <c r="H3" t="s">
        <v>479</v>
      </c>
    </row>
    <row r="4" spans="1:11" x14ac:dyDescent="0.3">
      <c r="B4" t="s">
        <v>474</v>
      </c>
      <c r="C4" t="s">
        <v>475</v>
      </c>
      <c r="D4" t="s">
        <v>476</v>
      </c>
      <c r="E4" t="s">
        <v>477</v>
      </c>
      <c r="I4" t="s">
        <v>480</v>
      </c>
      <c r="J4" t="s">
        <v>481</v>
      </c>
    </row>
    <row r="5" spans="1:11" x14ac:dyDescent="0.3">
      <c r="A5">
        <v>0</v>
      </c>
      <c r="B5">
        <v>1</v>
      </c>
      <c r="C5">
        <v>1</v>
      </c>
      <c r="D5">
        <v>1</v>
      </c>
      <c r="E5">
        <v>210</v>
      </c>
      <c r="H5" t="s">
        <v>482</v>
      </c>
      <c r="I5">
        <v>210</v>
      </c>
      <c r="J5">
        <v>0</v>
      </c>
      <c r="K5">
        <f>I5+J5</f>
        <v>210</v>
      </c>
    </row>
    <row r="6" spans="1:11" x14ac:dyDescent="0.3">
      <c r="A6">
        <v>1</v>
      </c>
      <c r="B6">
        <v>1</v>
      </c>
      <c r="C6">
        <v>1</v>
      </c>
      <c r="D6">
        <v>1</v>
      </c>
      <c r="E6">
        <v>204</v>
      </c>
      <c r="H6" t="s">
        <v>483</v>
      </c>
      <c r="I6">
        <v>0</v>
      </c>
      <c r="J6">
        <v>204</v>
      </c>
      <c r="K6">
        <f>I6+J6</f>
        <v>204</v>
      </c>
    </row>
    <row r="7" spans="1:11" x14ac:dyDescent="0.3">
      <c r="A7" t="s">
        <v>478</v>
      </c>
      <c r="D7">
        <v>1</v>
      </c>
      <c r="E7">
        <f>SUM(E5:E6)</f>
        <v>414</v>
      </c>
      <c r="I7">
        <f>I6+I5</f>
        <v>210</v>
      </c>
      <c r="J7">
        <f>J5+J6</f>
        <v>204</v>
      </c>
    </row>
    <row r="9" spans="1:11" x14ac:dyDescent="0.3">
      <c r="A9" t="s">
        <v>576</v>
      </c>
    </row>
    <row r="10" spans="1:11" x14ac:dyDescent="0.3">
      <c r="A10" t="s">
        <v>484</v>
      </c>
      <c r="H10" t="s">
        <v>479</v>
      </c>
    </row>
    <row r="11" spans="1:11" x14ac:dyDescent="0.3">
      <c r="B11" t="s">
        <v>474</v>
      </c>
      <c r="C11" t="s">
        <v>475</v>
      </c>
      <c r="D11" t="s">
        <v>476</v>
      </c>
      <c r="E11" t="s">
        <v>477</v>
      </c>
      <c r="I11" t="s">
        <v>480</v>
      </c>
      <c r="J11" t="s">
        <v>481</v>
      </c>
    </row>
    <row r="12" spans="1:11" x14ac:dyDescent="0.3">
      <c r="A12">
        <v>0</v>
      </c>
      <c r="B12">
        <v>0.95</v>
      </c>
      <c r="C12">
        <v>0.89</v>
      </c>
      <c r="D12">
        <v>0.92</v>
      </c>
      <c r="E12">
        <v>90</v>
      </c>
      <c r="H12" t="s">
        <v>482</v>
      </c>
      <c r="I12">
        <v>80</v>
      </c>
      <c r="J12">
        <v>10</v>
      </c>
      <c r="K12">
        <f>SUM(I12:J12)</f>
        <v>90</v>
      </c>
    </row>
    <row r="13" spans="1:11" x14ac:dyDescent="0.3">
      <c r="A13">
        <v>1</v>
      </c>
      <c r="B13">
        <v>0.89</v>
      </c>
      <c r="C13">
        <v>0.95</v>
      </c>
      <c r="D13">
        <v>0.92</v>
      </c>
      <c r="E13">
        <v>88</v>
      </c>
      <c r="H13" t="s">
        <v>483</v>
      </c>
      <c r="I13">
        <v>4</v>
      </c>
      <c r="J13">
        <v>84</v>
      </c>
      <c r="K13">
        <f>SUM(I13:J13)</f>
        <v>88</v>
      </c>
    </row>
    <row r="14" spans="1:11" x14ac:dyDescent="0.3">
      <c r="A14" t="s">
        <v>478</v>
      </c>
      <c r="D14">
        <v>0.92</v>
      </c>
      <c r="E14">
        <f>SUM(E12:E13)</f>
        <v>178</v>
      </c>
      <c r="I14">
        <f>SUM(I12:I13)</f>
        <v>84</v>
      </c>
      <c r="J14">
        <f>SUM(J12:J13)</f>
        <v>94</v>
      </c>
    </row>
    <row r="17" spans="1:11" x14ac:dyDescent="0.3">
      <c r="A17" t="s">
        <v>572</v>
      </c>
    </row>
    <row r="18" spans="1:11" x14ac:dyDescent="0.3">
      <c r="A18" t="s">
        <v>484</v>
      </c>
      <c r="H18" t="s">
        <v>479</v>
      </c>
    </row>
    <row r="19" spans="1:11" x14ac:dyDescent="0.3">
      <c r="B19" t="s">
        <v>474</v>
      </c>
      <c r="C19" t="s">
        <v>475</v>
      </c>
      <c r="D19" t="s">
        <v>476</v>
      </c>
      <c r="E19" t="s">
        <v>477</v>
      </c>
      <c r="I19" t="s">
        <v>480</v>
      </c>
      <c r="J19" t="s">
        <v>481</v>
      </c>
    </row>
    <row r="20" spans="1:11" x14ac:dyDescent="0.3">
      <c r="A20">
        <v>0</v>
      </c>
      <c r="B20">
        <v>0.99</v>
      </c>
      <c r="C20">
        <v>0.77</v>
      </c>
      <c r="D20">
        <v>0.87</v>
      </c>
      <c r="E20">
        <v>1721</v>
      </c>
      <c r="H20" t="s">
        <v>482</v>
      </c>
      <c r="I20">
        <v>1330</v>
      </c>
      <c r="J20">
        <v>391</v>
      </c>
      <c r="K20">
        <f>J20+I20</f>
        <v>1721</v>
      </c>
    </row>
    <row r="21" spans="1:11" x14ac:dyDescent="0.3">
      <c r="A21">
        <v>1</v>
      </c>
      <c r="B21">
        <v>0.13</v>
      </c>
      <c r="C21">
        <v>0.77</v>
      </c>
      <c r="D21">
        <v>0.23</v>
      </c>
      <c r="E21">
        <v>78</v>
      </c>
      <c r="H21" t="s">
        <v>483</v>
      </c>
      <c r="I21">
        <v>18</v>
      </c>
      <c r="J21">
        <v>60</v>
      </c>
      <c r="K21">
        <f>SUM(I21:J21)</f>
        <v>78</v>
      </c>
    </row>
    <row r="22" spans="1:11" x14ac:dyDescent="0.3">
      <c r="A22" t="s">
        <v>478</v>
      </c>
      <c r="D22">
        <v>0.69</v>
      </c>
      <c r="E22">
        <v>2209</v>
      </c>
      <c r="I22">
        <f>SUM(I20:I21)</f>
        <v>1348</v>
      </c>
      <c r="J22">
        <f>SUM(J20:J21)</f>
        <v>451</v>
      </c>
    </row>
    <row r="24" spans="1:11" x14ac:dyDescent="0.3">
      <c r="A24" t="s">
        <v>568</v>
      </c>
      <c r="B24">
        <v>0.5</v>
      </c>
    </row>
    <row r="25" spans="1:11" x14ac:dyDescent="0.3">
      <c r="A25" t="s">
        <v>567</v>
      </c>
      <c r="B25">
        <v>0.83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4"/>
  <sheetViews>
    <sheetView workbookViewId="0">
      <selection activeCell="Q10" sqref="Q10"/>
    </sheetView>
  </sheetViews>
  <sheetFormatPr defaultRowHeight="14.4" x14ac:dyDescent="0.3"/>
  <cols>
    <col min="1" max="1" width="6.44140625" bestFit="1" customWidth="1"/>
    <col min="2" max="2" width="10.6640625" bestFit="1" customWidth="1"/>
    <col min="3" max="4" width="8.88671875" customWidth="1"/>
    <col min="6" max="6" width="16.5546875" customWidth="1"/>
    <col min="7" max="7" width="18.33203125" customWidth="1"/>
    <col min="8" max="8" width="11.33203125" bestFit="1" customWidth="1"/>
    <col min="9" max="9" width="7.6640625" bestFit="1" customWidth="1"/>
    <col min="10" max="10" width="15.33203125" bestFit="1" customWidth="1"/>
    <col min="11" max="11" width="17.5546875" bestFit="1" customWidth="1"/>
    <col min="12" max="12" width="8.6640625" customWidth="1"/>
    <col min="13" max="13" width="10.33203125" customWidth="1"/>
    <col min="14" max="14" width="13.33203125" bestFit="1" customWidth="1"/>
  </cols>
  <sheetData>
    <row r="1" spans="1:15" x14ac:dyDescent="0.3">
      <c r="A1" t="s">
        <v>485</v>
      </c>
    </row>
    <row r="2" spans="1:15" x14ac:dyDescent="0.3">
      <c r="A2" s="5" t="s">
        <v>459</v>
      </c>
      <c r="B2" s="5" t="s">
        <v>460</v>
      </c>
      <c r="C2" s="5" t="s">
        <v>461</v>
      </c>
      <c r="D2" s="5" t="s">
        <v>462</v>
      </c>
      <c r="E2" s="5" t="s">
        <v>463</v>
      </c>
      <c r="F2" s="5" t="s">
        <v>464</v>
      </c>
      <c r="G2" s="5" t="s">
        <v>465</v>
      </c>
      <c r="H2" s="5" t="s">
        <v>466</v>
      </c>
      <c r="I2" s="5" t="s">
        <v>467</v>
      </c>
      <c r="J2" s="5" t="s">
        <v>468</v>
      </c>
      <c r="K2" s="5" t="s">
        <v>469</v>
      </c>
      <c r="L2" s="5" t="s">
        <v>470</v>
      </c>
      <c r="M2" s="5" t="s">
        <v>471</v>
      </c>
      <c r="N2" s="6" t="s">
        <v>472</v>
      </c>
      <c r="O2" s="6" t="s">
        <v>473</v>
      </c>
    </row>
    <row r="3" spans="1:15" x14ac:dyDescent="0.3">
      <c r="A3" s="5"/>
      <c r="B3" s="7">
        <v>0</v>
      </c>
      <c r="C3" s="5"/>
      <c r="D3" s="5"/>
      <c r="E3" s="5"/>
      <c r="F3" s="5"/>
      <c r="G3" s="5"/>
      <c r="H3" s="5"/>
      <c r="I3" s="5"/>
      <c r="J3" s="5"/>
      <c r="K3" s="7">
        <v>0</v>
      </c>
      <c r="L3" s="5"/>
      <c r="M3" s="5"/>
      <c r="N3" s="6"/>
      <c r="O3" s="6"/>
    </row>
    <row r="4" spans="1:15" x14ac:dyDescent="0.3">
      <c r="A4" s="5">
        <v>1</v>
      </c>
      <c r="B4" s="7">
        <v>0.1</v>
      </c>
      <c r="C4" s="9">
        <v>0.61</v>
      </c>
      <c r="D4" s="9">
        <v>0.93333299999999997</v>
      </c>
      <c r="E4" s="8">
        <v>152</v>
      </c>
      <c r="F4" s="8">
        <v>28</v>
      </c>
      <c r="G4" s="9">
        <f t="shared" ref="G4:G13" si="0">SUM(E4:F4)</f>
        <v>180</v>
      </c>
      <c r="H4" s="10">
        <f t="shared" ref="H4:H13" si="1">E4/$E$14</f>
        <v>8.8320743753631609E-2</v>
      </c>
      <c r="I4" s="10">
        <f t="shared" ref="I4:I13" si="2">F4/$F$14</f>
        <v>0.35897435897435898</v>
      </c>
      <c r="J4" s="7">
        <f>H4</f>
        <v>8.8320743753631609E-2</v>
      </c>
      <c r="K4" s="11">
        <f>I4</f>
        <v>0.35897435897435898</v>
      </c>
      <c r="L4" s="12">
        <f t="shared" ref="L4:L13" si="3">K4-J4</f>
        <v>0.27065361522072739</v>
      </c>
      <c r="M4" s="13">
        <f t="shared" ref="M4:M13" si="4">K4/B4</f>
        <v>3.5897435897435894</v>
      </c>
      <c r="N4" s="14">
        <f t="shared" ref="N4:N13" si="5">F4/G4</f>
        <v>0.15555555555555556</v>
      </c>
      <c r="O4" s="13">
        <v>1</v>
      </c>
    </row>
    <row r="5" spans="1:15" x14ac:dyDescent="0.3">
      <c r="A5" s="5">
        <v>2</v>
      </c>
      <c r="B5" s="7">
        <v>0.2</v>
      </c>
      <c r="C5" s="9">
        <v>0.53333299999999995</v>
      </c>
      <c r="D5" s="9">
        <v>0.61</v>
      </c>
      <c r="E5" s="8">
        <v>154</v>
      </c>
      <c r="F5" s="8">
        <v>26</v>
      </c>
      <c r="G5" s="9">
        <f t="shared" si="0"/>
        <v>180</v>
      </c>
      <c r="H5" s="10">
        <f t="shared" si="1"/>
        <v>8.9482858803021495E-2</v>
      </c>
      <c r="I5" s="10">
        <f t="shared" si="2"/>
        <v>0.33333333333333331</v>
      </c>
      <c r="J5" s="7">
        <f t="shared" ref="J5:K13" si="6">J4+H5</f>
        <v>0.17780360255665312</v>
      </c>
      <c r="K5" s="11">
        <f t="shared" si="6"/>
        <v>0.69230769230769229</v>
      </c>
      <c r="L5" s="15">
        <f t="shared" si="3"/>
        <v>0.51450408975103912</v>
      </c>
      <c r="M5" s="13">
        <f t="shared" si="4"/>
        <v>3.4615384615384612</v>
      </c>
      <c r="N5" s="14">
        <f t="shared" si="5"/>
        <v>0.14444444444444443</v>
      </c>
      <c r="O5" s="13">
        <v>1</v>
      </c>
    </row>
    <row r="6" spans="1:15" x14ac:dyDescent="0.3">
      <c r="A6" s="5">
        <v>3</v>
      </c>
      <c r="B6" s="7">
        <v>0.3</v>
      </c>
      <c r="C6" s="9">
        <v>0.47</v>
      </c>
      <c r="D6" s="9">
        <v>0.53333299999999995</v>
      </c>
      <c r="E6" s="8">
        <v>170</v>
      </c>
      <c r="F6" s="8">
        <v>10</v>
      </c>
      <c r="G6" s="9">
        <f t="shared" si="0"/>
        <v>180</v>
      </c>
      <c r="H6" s="10">
        <f t="shared" si="1"/>
        <v>9.8779779198140613E-2</v>
      </c>
      <c r="I6" s="10">
        <f t="shared" si="2"/>
        <v>0.12820512820512819</v>
      </c>
      <c r="J6" s="7">
        <f t="shared" si="6"/>
        <v>0.27658338175479374</v>
      </c>
      <c r="K6" s="11">
        <f t="shared" si="6"/>
        <v>0.82051282051282048</v>
      </c>
      <c r="L6" s="15">
        <f t="shared" si="3"/>
        <v>0.54392943875802668</v>
      </c>
      <c r="M6" s="13">
        <f t="shared" si="4"/>
        <v>2.7350427350427351</v>
      </c>
      <c r="N6" s="14">
        <f t="shared" si="5"/>
        <v>5.5555555555555552E-2</v>
      </c>
      <c r="O6" s="13">
        <v>1</v>
      </c>
    </row>
    <row r="7" spans="1:15" x14ac:dyDescent="0.3">
      <c r="A7" s="5">
        <v>4</v>
      </c>
      <c r="B7" s="7">
        <v>0.4</v>
      </c>
      <c r="C7" s="9">
        <v>0.41666700000000001</v>
      </c>
      <c r="D7" s="9">
        <v>0.47</v>
      </c>
      <c r="E7" s="8">
        <v>173</v>
      </c>
      <c r="F7" s="8">
        <v>7</v>
      </c>
      <c r="G7" s="9">
        <f t="shared" si="0"/>
        <v>180</v>
      </c>
      <c r="H7" s="10">
        <f t="shared" si="1"/>
        <v>0.10052295177222545</v>
      </c>
      <c r="I7" s="10">
        <f t="shared" si="2"/>
        <v>8.9743589743589744E-2</v>
      </c>
      <c r="J7" s="7">
        <f t="shared" si="6"/>
        <v>0.37710633352701917</v>
      </c>
      <c r="K7" s="11">
        <f t="shared" si="6"/>
        <v>0.91025641025641024</v>
      </c>
      <c r="L7" s="15">
        <f t="shared" si="3"/>
        <v>0.53315007672939108</v>
      </c>
      <c r="M7" s="13">
        <f t="shared" si="4"/>
        <v>2.2756410256410255</v>
      </c>
      <c r="N7" s="14">
        <f t="shared" si="5"/>
        <v>3.888888888888889E-2</v>
      </c>
      <c r="O7" s="13">
        <v>1</v>
      </c>
    </row>
    <row r="8" spans="1:15" x14ac:dyDescent="0.3">
      <c r="A8" s="5">
        <v>5</v>
      </c>
      <c r="B8" s="7">
        <v>0.5</v>
      </c>
      <c r="C8" s="9">
        <v>0.36</v>
      </c>
      <c r="D8" s="9">
        <v>0.41333300000000001</v>
      </c>
      <c r="E8" s="8">
        <v>176</v>
      </c>
      <c r="F8" s="8">
        <v>4</v>
      </c>
      <c r="G8" s="9">
        <f t="shared" si="0"/>
        <v>180</v>
      </c>
      <c r="H8" s="10">
        <f t="shared" si="1"/>
        <v>0.10226612434631029</v>
      </c>
      <c r="I8" s="10">
        <f t="shared" si="2"/>
        <v>5.128205128205128E-2</v>
      </c>
      <c r="J8" s="7">
        <f t="shared" si="6"/>
        <v>0.47937245787332944</v>
      </c>
      <c r="K8" s="11">
        <f t="shared" si="6"/>
        <v>0.96153846153846156</v>
      </c>
      <c r="L8" s="12">
        <f t="shared" si="3"/>
        <v>0.48216600366513213</v>
      </c>
      <c r="M8" s="13">
        <f t="shared" si="4"/>
        <v>1.9230769230769231</v>
      </c>
      <c r="N8" s="14">
        <f t="shared" si="5"/>
        <v>2.2222222222222223E-2</v>
      </c>
      <c r="O8" s="13">
        <v>1</v>
      </c>
    </row>
    <row r="9" spans="1:15" x14ac:dyDescent="0.3">
      <c r="A9" s="5">
        <v>6</v>
      </c>
      <c r="B9" s="7">
        <v>0.6</v>
      </c>
      <c r="C9" s="9">
        <v>0.31666699999999998</v>
      </c>
      <c r="D9" s="9">
        <v>0.36</v>
      </c>
      <c r="E9" s="8">
        <v>179</v>
      </c>
      <c r="F9" s="8">
        <v>0</v>
      </c>
      <c r="G9" s="9">
        <f t="shared" si="0"/>
        <v>179</v>
      </c>
      <c r="H9" s="10">
        <f t="shared" si="1"/>
        <v>0.10400929692039512</v>
      </c>
      <c r="I9" s="10">
        <f t="shared" si="2"/>
        <v>0</v>
      </c>
      <c r="J9" s="7">
        <f t="shared" si="6"/>
        <v>0.58338175479372456</v>
      </c>
      <c r="K9" s="11">
        <f t="shared" si="6"/>
        <v>0.96153846153846156</v>
      </c>
      <c r="L9" s="12">
        <f t="shared" si="3"/>
        <v>0.378156706744737</v>
      </c>
      <c r="M9" s="13">
        <f t="shared" si="4"/>
        <v>1.6025641025641026</v>
      </c>
      <c r="N9" s="14">
        <f t="shared" si="5"/>
        <v>0</v>
      </c>
      <c r="O9" s="13">
        <v>1</v>
      </c>
    </row>
    <row r="10" spans="1:15" x14ac:dyDescent="0.3">
      <c r="A10" s="5">
        <v>7</v>
      </c>
      <c r="B10" s="7">
        <v>0.7</v>
      </c>
      <c r="C10" s="9">
        <v>0.26666699999999999</v>
      </c>
      <c r="D10" s="9">
        <v>0.31666699999999998</v>
      </c>
      <c r="E10" s="8">
        <v>179</v>
      </c>
      <c r="F10" s="8">
        <v>1</v>
      </c>
      <c r="G10" s="9">
        <f t="shared" si="0"/>
        <v>180</v>
      </c>
      <c r="H10" s="10">
        <f t="shared" si="1"/>
        <v>0.10400929692039512</v>
      </c>
      <c r="I10" s="10">
        <f t="shared" si="2"/>
        <v>1.282051282051282E-2</v>
      </c>
      <c r="J10" s="7">
        <f t="shared" si="6"/>
        <v>0.68739105171411974</v>
      </c>
      <c r="K10" s="11">
        <f t="shared" si="6"/>
        <v>0.97435897435897434</v>
      </c>
      <c r="L10" s="12">
        <f t="shared" si="3"/>
        <v>0.2869679226448546</v>
      </c>
      <c r="M10" s="13">
        <f t="shared" si="4"/>
        <v>1.3919413919413921</v>
      </c>
      <c r="N10" s="14">
        <f t="shared" si="5"/>
        <v>5.5555555555555558E-3</v>
      </c>
      <c r="O10" s="13">
        <v>1</v>
      </c>
    </row>
    <row r="11" spans="1:15" x14ac:dyDescent="0.3">
      <c r="A11" s="5">
        <v>8</v>
      </c>
      <c r="B11" s="7">
        <v>0.8</v>
      </c>
      <c r="C11" s="9">
        <v>0.20666699999999999</v>
      </c>
      <c r="D11" s="9">
        <v>0.26666699999999999</v>
      </c>
      <c r="E11" s="8">
        <v>179</v>
      </c>
      <c r="F11" s="8">
        <v>1</v>
      </c>
      <c r="G11" s="9">
        <f t="shared" si="0"/>
        <v>180</v>
      </c>
      <c r="H11" s="10">
        <f t="shared" si="1"/>
        <v>0.10400929692039512</v>
      </c>
      <c r="I11" s="10">
        <f t="shared" si="2"/>
        <v>1.282051282051282E-2</v>
      </c>
      <c r="J11" s="7">
        <f t="shared" si="6"/>
        <v>0.79140034863451492</v>
      </c>
      <c r="K11" s="11">
        <f t="shared" si="6"/>
        <v>0.98717948717948711</v>
      </c>
      <c r="L11" s="12">
        <f t="shared" si="3"/>
        <v>0.1957791385449722</v>
      </c>
      <c r="M11" s="13">
        <f t="shared" si="4"/>
        <v>1.2339743589743588</v>
      </c>
      <c r="N11" s="14">
        <f t="shared" si="5"/>
        <v>5.5555555555555558E-3</v>
      </c>
      <c r="O11" s="13">
        <v>1</v>
      </c>
    </row>
    <row r="12" spans="1:15" x14ac:dyDescent="0.3">
      <c r="A12" s="5">
        <v>9</v>
      </c>
      <c r="B12" s="7">
        <v>0.9</v>
      </c>
      <c r="C12" s="9">
        <v>0.13666700000000001</v>
      </c>
      <c r="D12" s="9">
        <v>0.20666699999999999</v>
      </c>
      <c r="E12" s="8">
        <v>179</v>
      </c>
      <c r="F12" s="8">
        <v>1</v>
      </c>
      <c r="G12" s="9">
        <f t="shared" si="0"/>
        <v>180</v>
      </c>
      <c r="H12" s="10">
        <f t="shared" si="1"/>
        <v>0.10400929692039512</v>
      </c>
      <c r="I12" s="10">
        <f t="shared" si="2"/>
        <v>1.282051282051282E-2</v>
      </c>
      <c r="J12" s="7">
        <f t="shared" si="6"/>
        <v>0.89540964555491009</v>
      </c>
      <c r="K12" s="11">
        <f t="shared" si="6"/>
        <v>0.99999999999999989</v>
      </c>
      <c r="L12" s="11">
        <f t="shared" si="3"/>
        <v>0.10459035444508979</v>
      </c>
      <c r="M12" s="13">
        <f t="shared" si="4"/>
        <v>1.1111111111111109</v>
      </c>
      <c r="N12" s="14">
        <f t="shared" si="5"/>
        <v>5.5555555555555558E-3</v>
      </c>
      <c r="O12" s="13">
        <v>1</v>
      </c>
    </row>
    <row r="13" spans="1:15" x14ac:dyDescent="0.3">
      <c r="A13" s="5">
        <v>10</v>
      </c>
      <c r="B13" s="7">
        <v>1</v>
      </c>
      <c r="C13" s="9">
        <v>2.3333E-2</v>
      </c>
      <c r="D13" s="9">
        <v>0.13333300000000001</v>
      </c>
      <c r="E13" s="8">
        <v>180</v>
      </c>
      <c r="F13" s="8">
        <v>0</v>
      </c>
      <c r="G13" s="9">
        <f t="shared" si="0"/>
        <v>180</v>
      </c>
      <c r="H13" s="10">
        <f t="shared" si="1"/>
        <v>0.10459035444509006</v>
      </c>
      <c r="I13" s="10">
        <f t="shared" si="2"/>
        <v>0</v>
      </c>
      <c r="J13" s="7">
        <f t="shared" si="6"/>
        <v>1.0000000000000002</v>
      </c>
      <c r="K13" s="11">
        <f t="shared" si="6"/>
        <v>0.99999999999999989</v>
      </c>
      <c r="L13" s="11">
        <f t="shared" si="3"/>
        <v>0</v>
      </c>
      <c r="M13" s="13">
        <f t="shared" si="4"/>
        <v>0.99999999999999989</v>
      </c>
      <c r="N13" s="16">
        <f t="shared" si="5"/>
        <v>0</v>
      </c>
      <c r="O13" s="13">
        <v>1</v>
      </c>
    </row>
    <row r="14" spans="1:15" x14ac:dyDescent="0.3">
      <c r="A14" s="9"/>
      <c r="B14" s="9"/>
      <c r="C14" s="9"/>
      <c r="D14" s="9"/>
      <c r="E14" s="9">
        <f>SUM(E4:E13)</f>
        <v>1721</v>
      </c>
      <c r="F14" s="9">
        <f>SUM(F4:F13)</f>
        <v>78</v>
      </c>
      <c r="G14" s="9">
        <f>SUM(G4:G13)</f>
        <v>1799</v>
      </c>
      <c r="H14" s="9"/>
      <c r="I14" s="17"/>
      <c r="J14" s="9"/>
      <c r="K14" s="9"/>
      <c r="L14" s="9"/>
      <c r="M14" s="9"/>
      <c r="N14" s="9"/>
      <c r="O14" s="9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14"/>
  <sheetViews>
    <sheetView workbookViewId="0">
      <selection activeCell="I8" sqref="I8"/>
    </sheetView>
  </sheetViews>
  <sheetFormatPr defaultRowHeight="14.4" x14ac:dyDescent="0.3"/>
  <cols>
    <col min="1" max="1" width="4" bestFit="1" customWidth="1"/>
    <col min="2" max="2" width="25.6640625" bestFit="1" customWidth="1"/>
    <col min="3" max="3" width="12.88671875" bestFit="1" customWidth="1"/>
    <col min="4" max="4" width="45" bestFit="1" customWidth="1"/>
    <col min="5" max="5" width="23" bestFit="1" customWidth="1"/>
    <col min="11" max="11" width="25.6640625" bestFit="1" customWidth="1"/>
    <col min="13" max="13" width="25.6640625" bestFit="1" customWidth="1"/>
    <col min="14" max="14" width="13.33203125" bestFit="1" customWidth="1"/>
  </cols>
  <sheetData>
    <row r="1" spans="1:12" x14ac:dyDescent="0.3">
      <c r="K1" t="s">
        <v>458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451</v>
      </c>
      <c r="K2" t="s">
        <v>456</v>
      </c>
      <c r="L2" t="s">
        <v>457</v>
      </c>
    </row>
    <row r="3" spans="1:12" x14ac:dyDescent="0.3">
      <c r="A3" s="1">
        <v>1</v>
      </c>
      <c r="B3" s="1" t="s">
        <v>5</v>
      </c>
      <c r="C3" s="1" t="s">
        <v>6</v>
      </c>
      <c r="D3" s="1" t="s">
        <v>7</v>
      </c>
      <c r="E3" s="1" t="s">
        <v>8</v>
      </c>
      <c r="H3" s="1"/>
      <c r="I3" t="s">
        <v>452</v>
      </c>
      <c r="K3" t="s">
        <v>494</v>
      </c>
      <c r="L3">
        <v>9.4111426897261E-2</v>
      </c>
    </row>
    <row r="4" spans="1:12" x14ac:dyDescent="0.3">
      <c r="A4">
        <v>2</v>
      </c>
      <c r="B4" t="s">
        <v>9</v>
      </c>
      <c r="C4" t="s">
        <v>6</v>
      </c>
      <c r="D4" t="s">
        <v>10</v>
      </c>
      <c r="E4" t="s">
        <v>8</v>
      </c>
      <c r="I4" t="s">
        <v>453</v>
      </c>
      <c r="K4" t="s">
        <v>424</v>
      </c>
      <c r="L4">
        <v>3.8603109438385699E-2</v>
      </c>
    </row>
    <row r="5" spans="1:12" x14ac:dyDescent="0.3">
      <c r="A5">
        <v>3</v>
      </c>
      <c r="B5" t="s">
        <v>11</v>
      </c>
      <c r="C5" t="s">
        <v>6</v>
      </c>
      <c r="D5" t="s">
        <v>11</v>
      </c>
      <c r="E5" t="s">
        <v>8</v>
      </c>
      <c r="H5" s="3"/>
      <c r="I5" t="s">
        <v>454</v>
      </c>
      <c r="K5" t="s">
        <v>28</v>
      </c>
      <c r="L5">
        <v>3.6925158321977701E-2</v>
      </c>
    </row>
    <row r="6" spans="1:12" x14ac:dyDescent="0.3">
      <c r="A6">
        <v>4</v>
      </c>
      <c r="B6" t="s">
        <v>12</v>
      </c>
      <c r="C6" t="s">
        <v>6</v>
      </c>
      <c r="D6" t="s">
        <v>12</v>
      </c>
      <c r="E6" t="s">
        <v>8</v>
      </c>
      <c r="K6" t="s">
        <v>486</v>
      </c>
      <c r="L6">
        <v>3.57140119823149E-2</v>
      </c>
    </row>
    <row r="7" spans="1:12" x14ac:dyDescent="0.3">
      <c r="A7">
        <v>5</v>
      </c>
      <c r="B7" t="s">
        <v>13</v>
      </c>
      <c r="C7" t="s">
        <v>6</v>
      </c>
      <c r="D7" t="s">
        <v>14</v>
      </c>
      <c r="E7" t="s">
        <v>8</v>
      </c>
      <c r="K7" t="s">
        <v>491</v>
      </c>
      <c r="L7">
        <v>3.4420260340175E-2</v>
      </c>
    </row>
    <row r="8" spans="1:12" x14ac:dyDescent="0.3">
      <c r="A8">
        <v>6</v>
      </c>
      <c r="B8" t="s">
        <v>15</v>
      </c>
      <c r="C8" t="s">
        <v>6</v>
      </c>
      <c r="D8" t="s">
        <v>16</v>
      </c>
      <c r="E8" t="s">
        <v>8</v>
      </c>
      <c r="K8" t="s">
        <v>489</v>
      </c>
      <c r="L8">
        <v>3.1498893839679701E-2</v>
      </c>
    </row>
    <row r="9" spans="1:12" x14ac:dyDescent="0.3">
      <c r="A9">
        <v>7</v>
      </c>
      <c r="B9" t="s">
        <v>17</v>
      </c>
      <c r="C9" t="s">
        <v>6</v>
      </c>
      <c r="D9" t="s">
        <v>17</v>
      </c>
      <c r="E9" t="s">
        <v>8</v>
      </c>
      <c r="K9" t="s">
        <v>487</v>
      </c>
      <c r="L9">
        <v>3.01076952006533E-2</v>
      </c>
    </row>
    <row r="10" spans="1:12" x14ac:dyDescent="0.3">
      <c r="A10" s="1">
        <v>8</v>
      </c>
      <c r="B10" s="1" t="s">
        <v>18</v>
      </c>
      <c r="C10" s="1" t="s">
        <v>6</v>
      </c>
      <c r="D10" s="1" t="s">
        <v>19</v>
      </c>
      <c r="E10" s="1" t="s">
        <v>8</v>
      </c>
      <c r="K10" t="s">
        <v>31</v>
      </c>
      <c r="L10">
        <v>2.9487115003273098E-2</v>
      </c>
    </row>
    <row r="11" spans="1:12" x14ac:dyDescent="0.3">
      <c r="A11" s="1">
        <v>9</v>
      </c>
      <c r="B11" s="1" t="s">
        <v>20</v>
      </c>
      <c r="C11" s="1" t="s">
        <v>6</v>
      </c>
      <c r="D11" s="1" t="s">
        <v>21</v>
      </c>
      <c r="E11" s="1" t="s">
        <v>8</v>
      </c>
      <c r="K11" t="s">
        <v>26</v>
      </c>
      <c r="L11">
        <v>2.4032663266136001E-2</v>
      </c>
    </row>
    <row r="12" spans="1:12" x14ac:dyDescent="0.3">
      <c r="A12" s="1">
        <v>10</v>
      </c>
      <c r="B12" s="1" t="s">
        <v>22</v>
      </c>
      <c r="C12" s="1" t="s">
        <v>6</v>
      </c>
      <c r="D12" s="1" t="s">
        <v>23</v>
      </c>
      <c r="E12" s="1" t="s">
        <v>8</v>
      </c>
      <c r="K12" t="s">
        <v>24</v>
      </c>
      <c r="L12">
        <v>2.2397505338027101E-2</v>
      </c>
    </row>
    <row r="13" spans="1:12" x14ac:dyDescent="0.3">
      <c r="A13">
        <v>11</v>
      </c>
      <c r="B13" t="s">
        <v>24</v>
      </c>
      <c r="C13" t="s">
        <v>6</v>
      </c>
      <c r="D13" t="s">
        <v>24</v>
      </c>
      <c r="E13" t="s">
        <v>8</v>
      </c>
      <c r="K13" t="s">
        <v>422</v>
      </c>
      <c r="L13">
        <v>2.2280972793880801E-2</v>
      </c>
    </row>
    <row r="14" spans="1:12" x14ac:dyDescent="0.3">
      <c r="A14">
        <v>12</v>
      </c>
      <c r="B14" t="s">
        <v>25</v>
      </c>
      <c r="C14" t="s">
        <v>6</v>
      </c>
      <c r="D14" t="s">
        <v>25</v>
      </c>
      <c r="E14" t="s">
        <v>8</v>
      </c>
      <c r="K14" t="s">
        <v>426</v>
      </c>
      <c r="L14">
        <v>2.1723335790837399E-2</v>
      </c>
    </row>
    <row r="15" spans="1:12" x14ac:dyDescent="0.3">
      <c r="A15">
        <v>13</v>
      </c>
      <c r="B15" t="s">
        <v>26</v>
      </c>
      <c r="C15" t="s">
        <v>6</v>
      </c>
      <c r="D15" t="s">
        <v>27</v>
      </c>
      <c r="E15" t="s">
        <v>8</v>
      </c>
      <c r="K15" t="s">
        <v>430</v>
      </c>
      <c r="L15">
        <v>2.0950898958480801E-2</v>
      </c>
    </row>
    <row r="16" spans="1:12" x14ac:dyDescent="0.3">
      <c r="A16">
        <v>14</v>
      </c>
      <c r="B16" t="s">
        <v>28</v>
      </c>
      <c r="C16" t="s">
        <v>29</v>
      </c>
      <c r="D16" t="s">
        <v>30</v>
      </c>
      <c r="E16" t="s">
        <v>8</v>
      </c>
      <c r="K16" t="s">
        <v>436</v>
      </c>
      <c r="L16">
        <v>2.0145136463122999E-2</v>
      </c>
    </row>
    <row r="17" spans="1:12" x14ac:dyDescent="0.3">
      <c r="A17">
        <v>15</v>
      </c>
      <c r="B17" t="s">
        <v>31</v>
      </c>
      <c r="C17" t="s">
        <v>32</v>
      </c>
      <c r="D17" t="s">
        <v>33</v>
      </c>
      <c r="E17" t="s">
        <v>8</v>
      </c>
      <c r="K17" t="s">
        <v>419</v>
      </c>
      <c r="L17">
        <v>1.8592155161639399E-2</v>
      </c>
    </row>
    <row r="18" spans="1:12" x14ac:dyDescent="0.3">
      <c r="A18">
        <v>16</v>
      </c>
      <c r="B18" t="s">
        <v>34</v>
      </c>
      <c r="C18" t="s">
        <v>6</v>
      </c>
      <c r="D18" t="s">
        <v>35</v>
      </c>
      <c r="E18" t="s">
        <v>8</v>
      </c>
      <c r="K18" t="s">
        <v>438</v>
      </c>
      <c r="L18">
        <v>1.71084716434424E-2</v>
      </c>
    </row>
    <row r="19" spans="1:12" x14ac:dyDescent="0.3">
      <c r="A19">
        <v>17</v>
      </c>
      <c r="B19" t="s">
        <v>36</v>
      </c>
      <c r="C19" t="s">
        <v>6</v>
      </c>
      <c r="D19" t="s">
        <v>36</v>
      </c>
      <c r="E19" t="s">
        <v>8</v>
      </c>
      <c r="K19" t="s">
        <v>442</v>
      </c>
      <c r="L19">
        <v>1.60092861614698E-2</v>
      </c>
    </row>
    <row r="20" spans="1:12" x14ac:dyDescent="0.3">
      <c r="A20">
        <v>18</v>
      </c>
      <c r="B20" t="s">
        <v>37</v>
      </c>
      <c r="C20" t="s">
        <v>38</v>
      </c>
      <c r="D20" t="s">
        <v>39</v>
      </c>
      <c r="E20" t="s">
        <v>8</v>
      </c>
      <c r="K20" t="s">
        <v>359</v>
      </c>
      <c r="L20">
        <v>1.5915002451150701E-2</v>
      </c>
    </row>
    <row r="21" spans="1:12" x14ac:dyDescent="0.3">
      <c r="A21">
        <v>19</v>
      </c>
      <c r="B21" t="s">
        <v>40</v>
      </c>
      <c r="C21" t="s">
        <v>41</v>
      </c>
      <c r="D21" t="s">
        <v>42</v>
      </c>
      <c r="E21" t="s">
        <v>8</v>
      </c>
      <c r="K21" t="s">
        <v>353</v>
      </c>
      <c r="L21">
        <v>1.5308009827280899E-2</v>
      </c>
    </row>
    <row r="22" spans="1:12" x14ac:dyDescent="0.3">
      <c r="A22" s="1">
        <v>20</v>
      </c>
      <c r="B22" s="1" t="s">
        <v>43</v>
      </c>
      <c r="C22" s="1" t="s">
        <v>44</v>
      </c>
      <c r="D22" s="1" t="s">
        <v>45</v>
      </c>
      <c r="E22" s="1" t="s">
        <v>8</v>
      </c>
      <c r="K22" t="s">
        <v>298</v>
      </c>
      <c r="L22">
        <v>1.52410703730687E-2</v>
      </c>
    </row>
    <row r="23" spans="1:12" x14ac:dyDescent="0.3">
      <c r="A23">
        <v>21</v>
      </c>
      <c r="B23" t="s">
        <v>46</v>
      </c>
      <c r="C23" t="s">
        <v>6</v>
      </c>
      <c r="D23" t="s">
        <v>47</v>
      </c>
      <c r="E23" t="s">
        <v>48</v>
      </c>
      <c r="K23" t="s">
        <v>428</v>
      </c>
      <c r="L23">
        <v>1.40392102882201E-2</v>
      </c>
    </row>
    <row r="24" spans="1:12" x14ac:dyDescent="0.3">
      <c r="A24">
        <v>22</v>
      </c>
      <c r="B24" t="s">
        <v>49</v>
      </c>
      <c r="C24" t="s">
        <v>29</v>
      </c>
      <c r="D24" t="s">
        <v>50</v>
      </c>
      <c r="E24" t="s">
        <v>48</v>
      </c>
      <c r="K24" t="s">
        <v>434</v>
      </c>
      <c r="L24">
        <v>1.39519715764027E-2</v>
      </c>
    </row>
    <row r="25" spans="1:12" x14ac:dyDescent="0.3">
      <c r="A25">
        <v>23</v>
      </c>
      <c r="B25" t="s">
        <v>51</v>
      </c>
      <c r="C25" t="s">
        <v>6</v>
      </c>
      <c r="D25" t="s">
        <v>52</v>
      </c>
      <c r="E25" t="s">
        <v>48</v>
      </c>
      <c r="K25" t="s">
        <v>25</v>
      </c>
      <c r="L25">
        <v>1.35901791964552E-2</v>
      </c>
    </row>
    <row r="26" spans="1:12" x14ac:dyDescent="0.3">
      <c r="A26">
        <v>24</v>
      </c>
      <c r="B26" t="s">
        <v>53</v>
      </c>
      <c r="C26" t="s">
        <v>6</v>
      </c>
      <c r="D26" t="s">
        <v>54</v>
      </c>
      <c r="E26" t="s">
        <v>48</v>
      </c>
      <c r="K26" t="s">
        <v>444</v>
      </c>
      <c r="L26">
        <v>1.33509499898179E-2</v>
      </c>
    </row>
    <row r="27" spans="1:12" x14ac:dyDescent="0.3">
      <c r="A27">
        <v>25</v>
      </c>
      <c r="B27" t="s">
        <v>55</v>
      </c>
      <c r="C27" t="s">
        <v>56</v>
      </c>
      <c r="D27" t="s">
        <v>57</v>
      </c>
      <c r="E27" t="s">
        <v>48</v>
      </c>
      <c r="K27" t="s">
        <v>432</v>
      </c>
      <c r="L27">
        <v>1.2400088696072099E-2</v>
      </c>
    </row>
    <row r="28" spans="1:12" x14ac:dyDescent="0.3">
      <c r="A28">
        <v>26</v>
      </c>
      <c r="B28" t="s">
        <v>58</v>
      </c>
      <c r="C28" t="s">
        <v>59</v>
      </c>
      <c r="D28" t="s">
        <v>60</v>
      </c>
      <c r="E28" t="s">
        <v>48</v>
      </c>
      <c r="K28" t="s">
        <v>440</v>
      </c>
      <c r="L28">
        <v>1.1103231543284599E-2</v>
      </c>
    </row>
    <row r="29" spans="1:12" x14ac:dyDescent="0.3">
      <c r="A29">
        <v>27</v>
      </c>
      <c r="B29" t="s">
        <v>61</v>
      </c>
      <c r="C29" t="s">
        <v>59</v>
      </c>
      <c r="D29" t="s">
        <v>62</v>
      </c>
      <c r="E29" t="s">
        <v>48</v>
      </c>
      <c r="K29" t="s">
        <v>349</v>
      </c>
      <c r="L29">
        <v>1.1075012684035299E-2</v>
      </c>
    </row>
    <row r="30" spans="1:12" x14ac:dyDescent="0.3">
      <c r="A30">
        <v>28</v>
      </c>
      <c r="B30" t="s">
        <v>63</v>
      </c>
      <c r="C30" t="s">
        <v>59</v>
      </c>
      <c r="D30" t="s">
        <v>64</v>
      </c>
      <c r="E30" t="s">
        <v>48</v>
      </c>
      <c r="K30" t="s">
        <v>355</v>
      </c>
      <c r="L30">
        <v>9.8865363484950206E-3</v>
      </c>
    </row>
    <row r="31" spans="1:12" x14ac:dyDescent="0.3">
      <c r="A31">
        <v>29</v>
      </c>
      <c r="B31" t="s">
        <v>65</v>
      </c>
      <c r="C31" t="s">
        <v>56</v>
      </c>
      <c r="D31" t="s">
        <v>66</v>
      </c>
      <c r="E31" t="s">
        <v>48</v>
      </c>
      <c r="K31" t="s">
        <v>455</v>
      </c>
      <c r="L31">
        <v>9.6666551086661296E-3</v>
      </c>
    </row>
    <row r="32" spans="1:12" x14ac:dyDescent="0.3">
      <c r="A32" s="1">
        <v>30</v>
      </c>
      <c r="B32" s="1" t="s">
        <v>67</v>
      </c>
      <c r="C32" s="1" t="s">
        <v>68</v>
      </c>
      <c r="D32" s="1" t="s">
        <v>69</v>
      </c>
      <c r="E32" s="1" t="s">
        <v>48</v>
      </c>
      <c r="K32" t="s">
        <v>446</v>
      </c>
      <c r="L32">
        <v>9.5048563810153797E-3</v>
      </c>
    </row>
    <row r="33" spans="1:12" x14ac:dyDescent="0.3">
      <c r="A33">
        <v>31</v>
      </c>
      <c r="B33" s="21" t="s">
        <v>70</v>
      </c>
      <c r="C33" s="21" t="s">
        <v>59</v>
      </c>
      <c r="D33" s="21" t="s">
        <v>71</v>
      </c>
      <c r="E33" s="21" t="s">
        <v>48</v>
      </c>
      <c r="K33" t="s">
        <v>12</v>
      </c>
      <c r="L33">
        <v>8.5166881003850992E-3</v>
      </c>
    </row>
    <row r="34" spans="1:12" x14ac:dyDescent="0.3">
      <c r="A34">
        <v>32</v>
      </c>
      <c r="B34" s="21" t="s">
        <v>72</v>
      </c>
      <c r="C34" s="21" t="s">
        <v>59</v>
      </c>
      <c r="D34" s="21" t="s">
        <v>73</v>
      </c>
      <c r="E34" s="21" t="s">
        <v>48</v>
      </c>
      <c r="K34" t="s">
        <v>347</v>
      </c>
      <c r="L34">
        <v>7.9587143659806507E-3</v>
      </c>
    </row>
    <row r="35" spans="1:12" x14ac:dyDescent="0.3">
      <c r="A35">
        <v>33</v>
      </c>
      <c r="B35" t="s">
        <v>74</v>
      </c>
      <c r="C35" t="s">
        <v>59</v>
      </c>
      <c r="D35" t="s">
        <v>75</v>
      </c>
      <c r="E35" t="s">
        <v>48</v>
      </c>
      <c r="K35" t="s">
        <v>413</v>
      </c>
      <c r="L35">
        <v>7.9015195869002706E-3</v>
      </c>
    </row>
    <row r="36" spans="1:12" x14ac:dyDescent="0.3">
      <c r="A36">
        <v>34</v>
      </c>
      <c r="B36" t="s">
        <v>76</v>
      </c>
      <c r="C36" t="s">
        <v>59</v>
      </c>
      <c r="D36" t="s">
        <v>77</v>
      </c>
      <c r="E36" t="s">
        <v>48</v>
      </c>
      <c r="K36" t="s">
        <v>300</v>
      </c>
      <c r="L36">
        <v>7.7290341765623204E-3</v>
      </c>
    </row>
    <row r="37" spans="1:12" x14ac:dyDescent="0.3">
      <c r="A37">
        <v>35</v>
      </c>
      <c r="B37" t="s">
        <v>78</v>
      </c>
      <c r="C37" t="s">
        <v>59</v>
      </c>
      <c r="D37" t="s">
        <v>79</v>
      </c>
      <c r="E37" t="s">
        <v>48</v>
      </c>
      <c r="K37" t="s">
        <v>357</v>
      </c>
      <c r="L37">
        <v>6.3860357256234398E-3</v>
      </c>
    </row>
    <row r="38" spans="1:12" x14ac:dyDescent="0.3">
      <c r="A38">
        <v>36</v>
      </c>
      <c r="B38" t="s">
        <v>80</v>
      </c>
      <c r="C38" t="s">
        <v>59</v>
      </c>
      <c r="D38" t="s">
        <v>81</v>
      </c>
      <c r="E38" t="s">
        <v>48</v>
      </c>
      <c r="K38" t="s">
        <v>343</v>
      </c>
      <c r="L38">
        <v>6.2097267246987997E-3</v>
      </c>
    </row>
    <row r="39" spans="1:12" x14ac:dyDescent="0.3">
      <c r="A39">
        <v>37</v>
      </c>
      <c r="B39" t="s">
        <v>82</v>
      </c>
      <c r="C39" t="s">
        <v>59</v>
      </c>
      <c r="D39" t="s">
        <v>83</v>
      </c>
      <c r="E39" t="s">
        <v>84</v>
      </c>
      <c r="K39" t="s">
        <v>11</v>
      </c>
      <c r="L39">
        <v>5.8511521205959699E-3</v>
      </c>
    </row>
    <row r="40" spans="1:12" x14ac:dyDescent="0.3">
      <c r="A40">
        <v>38</v>
      </c>
      <c r="B40" s="21" t="s">
        <v>85</v>
      </c>
      <c r="C40" s="21" t="s">
        <v>59</v>
      </c>
      <c r="D40" s="21" t="s">
        <v>86</v>
      </c>
      <c r="E40" s="21" t="s">
        <v>84</v>
      </c>
      <c r="K40" t="s">
        <v>34</v>
      </c>
      <c r="L40">
        <v>5.8455299729848502E-3</v>
      </c>
    </row>
    <row r="41" spans="1:12" x14ac:dyDescent="0.3">
      <c r="A41">
        <v>39</v>
      </c>
      <c r="B41" s="21" t="s">
        <v>87</v>
      </c>
      <c r="C41" s="21" t="s">
        <v>59</v>
      </c>
      <c r="D41" s="21" t="s">
        <v>88</v>
      </c>
      <c r="E41" s="21" t="s">
        <v>84</v>
      </c>
      <c r="K41" t="s">
        <v>411</v>
      </c>
      <c r="L41">
        <v>5.7686098661131604E-3</v>
      </c>
    </row>
    <row r="42" spans="1:12" x14ac:dyDescent="0.3">
      <c r="A42">
        <v>40</v>
      </c>
      <c r="B42" s="21" t="s">
        <v>89</v>
      </c>
      <c r="C42" s="21" t="s">
        <v>59</v>
      </c>
      <c r="D42" s="21" t="s">
        <v>90</v>
      </c>
      <c r="E42" s="21" t="s">
        <v>84</v>
      </c>
      <c r="K42" t="s">
        <v>366</v>
      </c>
      <c r="L42">
        <v>5.5781092294052703E-3</v>
      </c>
    </row>
    <row r="43" spans="1:12" x14ac:dyDescent="0.3">
      <c r="A43">
        <v>41</v>
      </c>
      <c r="B43" s="21" t="s">
        <v>91</v>
      </c>
      <c r="C43" s="21" t="s">
        <v>59</v>
      </c>
      <c r="D43" s="21" t="s">
        <v>92</v>
      </c>
      <c r="E43" s="21" t="s">
        <v>93</v>
      </c>
      <c r="K43" t="s">
        <v>339</v>
      </c>
      <c r="L43">
        <v>5.2127532008976896E-3</v>
      </c>
    </row>
    <row r="44" spans="1:12" x14ac:dyDescent="0.3">
      <c r="A44">
        <v>42</v>
      </c>
      <c r="B44" s="21" t="s">
        <v>94</v>
      </c>
      <c r="C44" s="21" t="s">
        <v>59</v>
      </c>
      <c r="D44" s="21" t="s">
        <v>95</v>
      </c>
      <c r="E44" s="21" t="s">
        <v>93</v>
      </c>
      <c r="K44" t="s">
        <v>372</v>
      </c>
      <c r="L44">
        <v>5.15345920022371E-3</v>
      </c>
    </row>
    <row r="45" spans="1:12" x14ac:dyDescent="0.3">
      <c r="A45">
        <v>43</v>
      </c>
      <c r="B45" s="21" t="s">
        <v>96</v>
      </c>
      <c r="C45" s="21" t="s">
        <v>59</v>
      </c>
      <c r="D45" s="21" t="s">
        <v>97</v>
      </c>
      <c r="E45" s="21" t="s">
        <v>93</v>
      </c>
      <c r="K45" t="s">
        <v>333</v>
      </c>
      <c r="L45">
        <v>4.8243686874175204E-3</v>
      </c>
    </row>
    <row r="46" spans="1:12" x14ac:dyDescent="0.3">
      <c r="A46">
        <v>44</v>
      </c>
      <c r="B46" s="21" t="s">
        <v>98</v>
      </c>
      <c r="C46" s="21" t="s">
        <v>59</v>
      </c>
      <c r="D46" s="21" t="s">
        <v>99</v>
      </c>
      <c r="E46" s="21" t="s">
        <v>93</v>
      </c>
      <c r="K46" t="s">
        <v>289</v>
      </c>
      <c r="L46">
        <v>4.3900922769493098E-3</v>
      </c>
    </row>
    <row r="47" spans="1:12" x14ac:dyDescent="0.3">
      <c r="A47">
        <v>45</v>
      </c>
      <c r="B47" s="21" t="s">
        <v>486</v>
      </c>
      <c r="C47" s="21" t="s">
        <v>59</v>
      </c>
      <c r="D47" s="21" t="s">
        <v>101</v>
      </c>
      <c r="E47" s="21" t="s">
        <v>450</v>
      </c>
      <c r="K47" t="s">
        <v>129</v>
      </c>
      <c r="L47">
        <v>4.3398597829662697E-3</v>
      </c>
    </row>
    <row r="48" spans="1:12" x14ac:dyDescent="0.3">
      <c r="A48">
        <v>46</v>
      </c>
      <c r="B48" s="21" t="s">
        <v>487</v>
      </c>
      <c r="C48" s="21" t="s">
        <v>59</v>
      </c>
      <c r="D48" s="21" t="s">
        <v>488</v>
      </c>
      <c r="E48" s="21" t="s">
        <v>450</v>
      </c>
      <c r="K48" t="s">
        <v>13</v>
      </c>
      <c r="L48">
        <v>4.1891937022425999E-3</v>
      </c>
    </row>
    <row r="49" spans="1:12" x14ac:dyDescent="0.3">
      <c r="A49">
        <v>47</v>
      </c>
      <c r="B49" s="21" t="s">
        <v>489</v>
      </c>
      <c r="C49" s="21" t="s">
        <v>59</v>
      </c>
      <c r="D49" s="21" t="s">
        <v>490</v>
      </c>
      <c r="E49" s="21" t="s">
        <v>450</v>
      </c>
      <c r="K49" t="s">
        <v>293</v>
      </c>
      <c r="L49">
        <v>4.0793312845273603E-3</v>
      </c>
    </row>
    <row r="50" spans="1:12" x14ac:dyDescent="0.3">
      <c r="A50">
        <v>48</v>
      </c>
      <c r="B50" s="21" t="s">
        <v>491</v>
      </c>
      <c r="C50" s="21" t="s">
        <v>59</v>
      </c>
      <c r="D50" s="21" t="s">
        <v>492</v>
      </c>
      <c r="E50" s="21" t="s">
        <v>450</v>
      </c>
      <c r="K50" t="s">
        <v>36</v>
      </c>
      <c r="L50">
        <v>4.0544300439779701E-3</v>
      </c>
    </row>
    <row r="51" spans="1:12" x14ac:dyDescent="0.3">
      <c r="A51">
        <v>49</v>
      </c>
      <c r="B51" s="21" t="s">
        <v>109</v>
      </c>
      <c r="C51" s="21" t="s">
        <v>41</v>
      </c>
      <c r="D51" s="21" t="s">
        <v>110</v>
      </c>
      <c r="E51" s="21" t="s">
        <v>111</v>
      </c>
      <c r="K51" t="s">
        <v>351</v>
      </c>
      <c r="L51">
        <v>3.9548374595670399E-3</v>
      </c>
    </row>
    <row r="52" spans="1:12" x14ac:dyDescent="0.3">
      <c r="A52">
        <v>50</v>
      </c>
      <c r="B52" s="21" t="s">
        <v>112</v>
      </c>
      <c r="C52" s="21" t="s">
        <v>41</v>
      </c>
      <c r="D52" s="21" t="s">
        <v>113</v>
      </c>
      <c r="E52" s="21" t="s">
        <v>111</v>
      </c>
      <c r="K52" t="s">
        <v>397</v>
      </c>
      <c r="L52">
        <v>3.8873914043656699E-3</v>
      </c>
    </row>
    <row r="53" spans="1:12" x14ac:dyDescent="0.3">
      <c r="A53">
        <v>51</v>
      </c>
      <c r="B53" s="21" t="s">
        <v>114</v>
      </c>
      <c r="C53" s="21" t="s">
        <v>32</v>
      </c>
      <c r="D53" s="21" t="s">
        <v>115</v>
      </c>
      <c r="E53" s="21" t="s">
        <v>111</v>
      </c>
      <c r="K53" t="s">
        <v>133</v>
      </c>
      <c r="L53">
        <v>3.86903471253366E-3</v>
      </c>
    </row>
    <row r="54" spans="1:12" x14ac:dyDescent="0.3">
      <c r="A54">
        <v>52</v>
      </c>
      <c r="B54" s="21" t="s">
        <v>116</v>
      </c>
      <c r="C54" s="21" t="s">
        <v>32</v>
      </c>
      <c r="D54" s="21" t="s">
        <v>117</v>
      </c>
      <c r="E54" s="21" t="s">
        <v>111</v>
      </c>
      <c r="K54" t="s">
        <v>285</v>
      </c>
      <c r="L54">
        <v>3.72822972103239E-3</v>
      </c>
    </row>
    <row r="55" spans="1:12" x14ac:dyDescent="0.3">
      <c r="A55">
        <v>53</v>
      </c>
      <c r="B55" s="21" t="s">
        <v>118</v>
      </c>
      <c r="C55" s="21" t="s">
        <v>41</v>
      </c>
      <c r="D55" s="21" t="s">
        <v>119</v>
      </c>
      <c r="E55" s="21" t="s">
        <v>111</v>
      </c>
      <c r="K55" t="s">
        <v>15</v>
      </c>
      <c r="L55">
        <v>3.6475291937351898E-3</v>
      </c>
    </row>
    <row r="56" spans="1:12" x14ac:dyDescent="0.3">
      <c r="A56">
        <v>54</v>
      </c>
      <c r="B56" s="21" t="s">
        <v>120</v>
      </c>
      <c r="C56" s="21" t="s">
        <v>32</v>
      </c>
      <c r="D56" s="21" t="s">
        <v>121</v>
      </c>
      <c r="E56" s="21" t="s">
        <v>111</v>
      </c>
      <c r="K56" t="s">
        <v>308</v>
      </c>
      <c r="L56">
        <v>3.5006304014813202E-3</v>
      </c>
    </row>
    <row r="57" spans="1:12" x14ac:dyDescent="0.3">
      <c r="A57">
        <v>55</v>
      </c>
      <c r="B57" s="21" t="s">
        <v>122</v>
      </c>
      <c r="C57" s="21" t="s">
        <v>41</v>
      </c>
      <c r="D57" s="21" t="s">
        <v>123</v>
      </c>
      <c r="E57" s="21" t="s">
        <v>111</v>
      </c>
      <c r="K57" t="s">
        <v>143</v>
      </c>
      <c r="L57">
        <v>3.4979016542646302E-3</v>
      </c>
    </row>
    <row r="58" spans="1:12" x14ac:dyDescent="0.3">
      <c r="A58">
        <v>56</v>
      </c>
      <c r="B58" s="21" t="s">
        <v>124</v>
      </c>
      <c r="C58" s="21" t="s">
        <v>59</v>
      </c>
      <c r="D58" s="21" t="s">
        <v>125</v>
      </c>
      <c r="E58" s="21" t="s">
        <v>126</v>
      </c>
      <c r="K58" t="s">
        <v>403</v>
      </c>
      <c r="L58">
        <v>3.4885680302471299E-3</v>
      </c>
    </row>
    <row r="59" spans="1:12" x14ac:dyDescent="0.3">
      <c r="A59">
        <v>57</v>
      </c>
      <c r="B59" s="21" t="s">
        <v>493</v>
      </c>
      <c r="C59" s="21" t="s">
        <v>6</v>
      </c>
      <c r="D59" s="21" t="s">
        <v>128</v>
      </c>
      <c r="E59" s="21" t="s">
        <v>126</v>
      </c>
      <c r="K59" t="s">
        <v>274</v>
      </c>
      <c r="L59">
        <v>3.4539231898276699E-3</v>
      </c>
    </row>
    <row r="60" spans="1:12" x14ac:dyDescent="0.3">
      <c r="A60">
        <v>58</v>
      </c>
      <c r="B60" s="21" t="s">
        <v>129</v>
      </c>
      <c r="C60" s="21" t="s">
        <v>59</v>
      </c>
      <c r="D60" s="21" t="s">
        <v>130</v>
      </c>
      <c r="E60" s="21" t="s">
        <v>126</v>
      </c>
      <c r="K60" t="s">
        <v>40</v>
      </c>
      <c r="L60">
        <v>3.29481407383991E-3</v>
      </c>
    </row>
    <row r="61" spans="1:12" x14ac:dyDescent="0.3">
      <c r="A61">
        <v>59</v>
      </c>
      <c r="B61" s="21" t="s">
        <v>131</v>
      </c>
      <c r="C61" s="21" t="s">
        <v>59</v>
      </c>
      <c r="D61" s="21" t="s">
        <v>132</v>
      </c>
      <c r="E61" s="21" t="s">
        <v>126</v>
      </c>
      <c r="K61" t="s">
        <v>345</v>
      </c>
      <c r="L61">
        <v>3.2169009069357799E-3</v>
      </c>
    </row>
    <row r="62" spans="1:12" x14ac:dyDescent="0.3">
      <c r="A62">
        <v>60</v>
      </c>
      <c r="B62" s="21" t="s">
        <v>133</v>
      </c>
      <c r="C62" s="21" t="s">
        <v>56</v>
      </c>
      <c r="D62" s="21" t="s">
        <v>134</v>
      </c>
      <c r="E62" s="21" t="s">
        <v>126</v>
      </c>
      <c r="K62" t="s">
        <v>291</v>
      </c>
      <c r="L62">
        <v>3.0690577258315E-3</v>
      </c>
    </row>
    <row r="63" spans="1:12" x14ac:dyDescent="0.3">
      <c r="A63" s="1">
        <v>61</v>
      </c>
      <c r="B63" s="1" t="s">
        <v>135</v>
      </c>
      <c r="C63" s="1" t="s">
        <v>6</v>
      </c>
      <c r="D63" s="1" t="s">
        <v>136</v>
      </c>
      <c r="E63" s="1" t="s">
        <v>126</v>
      </c>
      <c r="K63" t="s">
        <v>415</v>
      </c>
      <c r="L63">
        <v>2.97510784394127E-3</v>
      </c>
    </row>
    <row r="64" spans="1:12" x14ac:dyDescent="0.3">
      <c r="A64">
        <v>62</v>
      </c>
      <c r="B64" s="21" t="s">
        <v>137</v>
      </c>
      <c r="C64" s="21" t="s">
        <v>6</v>
      </c>
      <c r="D64" s="21" t="s">
        <v>138</v>
      </c>
      <c r="E64" s="21" t="s">
        <v>126</v>
      </c>
      <c r="K64" t="s">
        <v>399</v>
      </c>
      <c r="L64">
        <v>2.7901802958131398E-3</v>
      </c>
    </row>
    <row r="65" spans="1:12" x14ac:dyDescent="0.3">
      <c r="A65">
        <v>63</v>
      </c>
      <c r="B65" s="21" t="s">
        <v>139</v>
      </c>
      <c r="C65" s="21" t="s">
        <v>56</v>
      </c>
      <c r="D65" s="21" t="s">
        <v>140</v>
      </c>
      <c r="E65" s="21" t="s">
        <v>126</v>
      </c>
      <c r="K65" t="s">
        <v>417</v>
      </c>
      <c r="L65">
        <v>2.7261618770832701E-3</v>
      </c>
    </row>
    <row r="66" spans="1:12" x14ac:dyDescent="0.3">
      <c r="A66" s="1">
        <v>64</v>
      </c>
      <c r="B66" s="1" t="s">
        <v>141</v>
      </c>
      <c r="C66" s="1" t="s">
        <v>6</v>
      </c>
      <c r="D66" s="1" t="s">
        <v>142</v>
      </c>
      <c r="E66" s="1" t="s">
        <v>126</v>
      </c>
      <c r="K66" t="s">
        <v>368</v>
      </c>
      <c r="L66">
        <v>2.6699472786113399E-3</v>
      </c>
    </row>
    <row r="67" spans="1:12" x14ac:dyDescent="0.3">
      <c r="A67">
        <v>65</v>
      </c>
      <c r="B67" s="21" t="s">
        <v>143</v>
      </c>
      <c r="C67" s="21" t="s">
        <v>59</v>
      </c>
      <c r="D67" s="21" t="s">
        <v>144</v>
      </c>
      <c r="E67" s="21" t="s">
        <v>126</v>
      </c>
      <c r="K67" t="s">
        <v>364</v>
      </c>
      <c r="L67">
        <v>2.6198689462912398E-3</v>
      </c>
    </row>
    <row r="68" spans="1:12" x14ac:dyDescent="0.3">
      <c r="A68">
        <v>66</v>
      </c>
      <c r="B68" s="21" t="s">
        <v>145</v>
      </c>
      <c r="C68" s="21" t="s">
        <v>6</v>
      </c>
      <c r="D68" s="21" t="s">
        <v>146</v>
      </c>
      <c r="E68" s="21" t="s">
        <v>126</v>
      </c>
      <c r="K68" t="s">
        <v>251</v>
      </c>
      <c r="L68">
        <v>2.4532948223218599E-3</v>
      </c>
    </row>
    <row r="69" spans="1:12" x14ac:dyDescent="0.3">
      <c r="A69">
        <v>67</v>
      </c>
      <c r="B69" s="21" t="s">
        <v>147</v>
      </c>
      <c r="C69" s="21" t="s">
        <v>59</v>
      </c>
      <c r="D69" s="21" t="s">
        <v>148</v>
      </c>
      <c r="E69" s="21" t="s">
        <v>126</v>
      </c>
      <c r="K69" t="s">
        <v>390</v>
      </c>
      <c r="L69">
        <v>2.41087079627116E-3</v>
      </c>
    </row>
    <row r="70" spans="1:12" x14ac:dyDescent="0.3">
      <c r="A70">
        <v>68</v>
      </c>
      <c r="B70" s="21" t="s">
        <v>149</v>
      </c>
      <c r="C70" s="21" t="s">
        <v>59</v>
      </c>
      <c r="D70" s="21" t="s">
        <v>150</v>
      </c>
      <c r="E70" s="21" t="s">
        <v>126</v>
      </c>
      <c r="K70" t="s">
        <v>306</v>
      </c>
      <c r="L70">
        <v>2.4054426262007699E-3</v>
      </c>
    </row>
    <row r="71" spans="1:12" x14ac:dyDescent="0.3">
      <c r="A71">
        <v>69</v>
      </c>
      <c r="B71" s="21" t="s">
        <v>151</v>
      </c>
      <c r="C71" s="21" t="s">
        <v>59</v>
      </c>
      <c r="D71" s="21" t="s">
        <v>152</v>
      </c>
      <c r="E71" s="21" t="s">
        <v>126</v>
      </c>
      <c r="K71" t="s">
        <v>393</v>
      </c>
      <c r="L71">
        <v>2.36114638001572E-3</v>
      </c>
    </row>
    <row r="72" spans="1:12" x14ac:dyDescent="0.3">
      <c r="A72">
        <v>70</v>
      </c>
      <c r="B72" s="21" t="s">
        <v>153</v>
      </c>
      <c r="C72" s="21" t="s">
        <v>59</v>
      </c>
      <c r="D72" s="21" t="s">
        <v>154</v>
      </c>
      <c r="E72" s="21" t="s">
        <v>126</v>
      </c>
      <c r="K72" t="s">
        <v>401</v>
      </c>
      <c r="L72">
        <v>2.3474967656615898E-3</v>
      </c>
    </row>
    <row r="73" spans="1:12" x14ac:dyDescent="0.3">
      <c r="A73">
        <v>71</v>
      </c>
      <c r="B73" s="21" t="s">
        <v>155</v>
      </c>
      <c r="C73" s="21" t="s">
        <v>59</v>
      </c>
      <c r="D73" s="21" t="s">
        <v>156</v>
      </c>
      <c r="E73" s="21" t="s">
        <v>126</v>
      </c>
      <c r="K73" t="s">
        <v>37</v>
      </c>
      <c r="L73">
        <v>2.3364169848754199E-3</v>
      </c>
    </row>
    <row r="74" spans="1:12" x14ac:dyDescent="0.3">
      <c r="A74">
        <v>72</v>
      </c>
      <c r="B74" s="21" t="s">
        <v>157</v>
      </c>
      <c r="C74" s="21" t="s">
        <v>59</v>
      </c>
      <c r="D74" s="21" t="s">
        <v>158</v>
      </c>
      <c r="E74" s="21" t="s">
        <v>126</v>
      </c>
      <c r="K74" t="s">
        <v>321</v>
      </c>
      <c r="L74">
        <v>2.3311697741307202E-3</v>
      </c>
    </row>
    <row r="75" spans="1:12" x14ac:dyDescent="0.3">
      <c r="A75">
        <v>73</v>
      </c>
      <c r="B75" s="21" t="s">
        <v>159</v>
      </c>
      <c r="C75" s="21" t="s">
        <v>59</v>
      </c>
      <c r="D75" s="21" t="s">
        <v>160</v>
      </c>
      <c r="E75" s="21" t="s">
        <v>161</v>
      </c>
      <c r="K75" t="s">
        <v>316</v>
      </c>
      <c r="L75">
        <v>2.2746993769197899E-3</v>
      </c>
    </row>
    <row r="76" spans="1:12" x14ac:dyDescent="0.3">
      <c r="A76">
        <v>74</v>
      </c>
      <c r="B76" s="21" t="s">
        <v>162</v>
      </c>
      <c r="C76" s="21" t="s">
        <v>59</v>
      </c>
      <c r="D76" s="21" t="s">
        <v>163</v>
      </c>
      <c r="E76" s="21" t="s">
        <v>161</v>
      </c>
      <c r="K76" t="s">
        <v>155</v>
      </c>
      <c r="L76">
        <v>2.2303754301146199E-3</v>
      </c>
    </row>
    <row r="77" spans="1:12" x14ac:dyDescent="0.3">
      <c r="A77">
        <v>75</v>
      </c>
      <c r="B77" s="21" t="s">
        <v>164</v>
      </c>
      <c r="C77" s="21" t="s">
        <v>59</v>
      </c>
      <c r="D77" s="21" t="s">
        <v>165</v>
      </c>
      <c r="E77" s="21" t="s">
        <v>161</v>
      </c>
      <c r="K77" t="s">
        <v>341</v>
      </c>
      <c r="L77">
        <v>2.1153047757578002E-3</v>
      </c>
    </row>
    <row r="78" spans="1:12" x14ac:dyDescent="0.3">
      <c r="A78">
        <v>76</v>
      </c>
      <c r="B78" s="21" t="s">
        <v>166</v>
      </c>
      <c r="C78" s="21" t="s">
        <v>59</v>
      </c>
      <c r="D78" s="21" t="s">
        <v>167</v>
      </c>
      <c r="E78" s="21" t="s">
        <v>161</v>
      </c>
      <c r="K78" t="s">
        <v>139</v>
      </c>
      <c r="L78">
        <v>2.0704462077616001E-3</v>
      </c>
    </row>
    <row r="79" spans="1:12" x14ac:dyDescent="0.3">
      <c r="A79">
        <v>77</v>
      </c>
      <c r="B79" s="21" t="s">
        <v>168</v>
      </c>
      <c r="C79" s="21" t="s">
        <v>6</v>
      </c>
      <c r="D79" s="21" t="s">
        <v>169</v>
      </c>
      <c r="E79" s="21" t="s">
        <v>170</v>
      </c>
      <c r="K79" t="s">
        <v>168</v>
      </c>
      <c r="L79">
        <v>2.0423097733816898E-3</v>
      </c>
    </row>
    <row r="80" spans="1:12" x14ac:dyDescent="0.3">
      <c r="A80">
        <v>78</v>
      </c>
      <c r="B80" s="21" t="s">
        <v>171</v>
      </c>
      <c r="C80" s="21" t="s">
        <v>29</v>
      </c>
      <c r="D80" s="21" t="s">
        <v>172</v>
      </c>
      <c r="E80" s="21" t="s">
        <v>170</v>
      </c>
      <c r="K80" t="s">
        <v>374</v>
      </c>
      <c r="L80">
        <v>1.9254650613420199E-3</v>
      </c>
    </row>
    <row r="81" spans="1:12" x14ac:dyDescent="0.3">
      <c r="A81">
        <v>79</v>
      </c>
      <c r="B81" s="21" t="s">
        <v>173</v>
      </c>
      <c r="C81" s="21" t="s">
        <v>6</v>
      </c>
      <c r="D81" s="21" t="s">
        <v>174</v>
      </c>
      <c r="E81" s="21" t="s">
        <v>170</v>
      </c>
      <c r="K81" t="s">
        <v>361</v>
      </c>
      <c r="L81">
        <v>1.91221441650473E-3</v>
      </c>
    </row>
    <row r="82" spans="1:12" x14ac:dyDescent="0.3">
      <c r="A82">
        <v>80</v>
      </c>
      <c r="B82" s="21" t="s">
        <v>175</v>
      </c>
      <c r="C82" s="21" t="s">
        <v>6</v>
      </c>
      <c r="D82" s="21" t="s">
        <v>176</v>
      </c>
      <c r="E82" s="21" t="s">
        <v>170</v>
      </c>
      <c r="K82" t="s">
        <v>407</v>
      </c>
      <c r="L82">
        <v>1.90985898695985E-3</v>
      </c>
    </row>
    <row r="83" spans="1:12" x14ac:dyDescent="0.3">
      <c r="A83">
        <v>81</v>
      </c>
      <c r="B83" s="21" t="s">
        <v>177</v>
      </c>
      <c r="C83" s="21" t="s">
        <v>56</v>
      </c>
      <c r="D83" s="21" t="s">
        <v>178</v>
      </c>
      <c r="E83" s="21" t="s">
        <v>170</v>
      </c>
      <c r="K83" t="s">
        <v>157</v>
      </c>
      <c r="L83">
        <v>1.87522818783407E-3</v>
      </c>
    </row>
    <row r="84" spans="1:12" x14ac:dyDescent="0.3">
      <c r="A84">
        <v>82</v>
      </c>
      <c r="B84" s="21" t="s">
        <v>179</v>
      </c>
      <c r="C84" s="21" t="s">
        <v>59</v>
      </c>
      <c r="D84" s="21" t="s">
        <v>180</v>
      </c>
      <c r="E84" s="21" t="s">
        <v>170</v>
      </c>
      <c r="K84" t="s">
        <v>287</v>
      </c>
      <c r="L84">
        <v>1.8433310985676199E-3</v>
      </c>
    </row>
    <row r="85" spans="1:12" x14ac:dyDescent="0.3">
      <c r="A85">
        <v>83</v>
      </c>
      <c r="B85" s="21" t="s">
        <v>181</v>
      </c>
      <c r="C85" s="21" t="s">
        <v>59</v>
      </c>
      <c r="D85" s="21" t="s">
        <v>182</v>
      </c>
      <c r="E85" s="21" t="s">
        <v>170</v>
      </c>
      <c r="K85" t="s">
        <v>331</v>
      </c>
      <c r="L85">
        <v>1.63660238901077E-3</v>
      </c>
    </row>
    <row r="86" spans="1:12" x14ac:dyDescent="0.3">
      <c r="A86">
        <v>84</v>
      </c>
      <c r="B86" s="21" t="s">
        <v>183</v>
      </c>
      <c r="C86" s="21" t="s">
        <v>59</v>
      </c>
      <c r="D86" s="21" t="s">
        <v>184</v>
      </c>
      <c r="E86" s="21" t="s">
        <v>170</v>
      </c>
      <c r="K86" t="s">
        <v>386</v>
      </c>
      <c r="L86">
        <v>1.61990221171628E-3</v>
      </c>
    </row>
    <row r="87" spans="1:12" x14ac:dyDescent="0.3">
      <c r="A87">
        <v>85</v>
      </c>
      <c r="B87" s="21" t="s">
        <v>185</v>
      </c>
      <c r="C87" s="21" t="s">
        <v>56</v>
      </c>
      <c r="D87" s="21" t="s">
        <v>186</v>
      </c>
      <c r="E87" s="21" t="s">
        <v>170</v>
      </c>
      <c r="K87" t="s">
        <v>283</v>
      </c>
      <c r="L87">
        <v>1.59494328559254E-3</v>
      </c>
    </row>
    <row r="88" spans="1:12" x14ac:dyDescent="0.3">
      <c r="A88" s="1">
        <v>86</v>
      </c>
      <c r="B88" s="1" t="s">
        <v>187</v>
      </c>
      <c r="C88" s="1" t="s">
        <v>68</v>
      </c>
      <c r="D88" s="1" t="s">
        <v>188</v>
      </c>
      <c r="E88" s="1" t="s">
        <v>170</v>
      </c>
      <c r="K88" t="s">
        <v>151</v>
      </c>
      <c r="L88">
        <v>1.5102394480348E-3</v>
      </c>
    </row>
    <row r="89" spans="1:12" x14ac:dyDescent="0.3">
      <c r="A89">
        <v>87</v>
      </c>
      <c r="B89" s="21" t="s">
        <v>189</v>
      </c>
      <c r="C89" s="21" t="s">
        <v>59</v>
      </c>
      <c r="D89" s="21" t="s">
        <v>190</v>
      </c>
      <c r="E89" s="21" t="s">
        <v>170</v>
      </c>
      <c r="K89" t="s">
        <v>405</v>
      </c>
      <c r="L89">
        <v>1.44127559835688E-3</v>
      </c>
    </row>
    <row r="90" spans="1:12" x14ac:dyDescent="0.3">
      <c r="A90">
        <v>88</v>
      </c>
      <c r="B90" s="21" t="s">
        <v>191</v>
      </c>
      <c r="C90" s="21" t="s">
        <v>59</v>
      </c>
      <c r="D90" s="21" t="s">
        <v>192</v>
      </c>
      <c r="E90" s="21" t="s">
        <v>170</v>
      </c>
      <c r="K90" t="s">
        <v>124</v>
      </c>
      <c r="L90">
        <v>1.4226077027254199E-3</v>
      </c>
    </row>
    <row r="91" spans="1:12" x14ac:dyDescent="0.3">
      <c r="A91">
        <v>89</v>
      </c>
      <c r="B91" s="21" t="s">
        <v>193</v>
      </c>
      <c r="C91" s="21" t="s">
        <v>59</v>
      </c>
      <c r="D91" s="21" t="s">
        <v>194</v>
      </c>
      <c r="E91" s="21" t="s">
        <v>170</v>
      </c>
      <c r="K91" t="s">
        <v>370</v>
      </c>
      <c r="L91">
        <v>1.4147247412064699E-3</v>
      </c>
    </row>
    <row r="92" spans="1:12" x14ac:dyDescent="0.3">
      <c r="A92">
        <v>90</v>
      </c>
      <c r="B92" s="21" t="s">
        <v>195</v>
      </c>
      <c r="C92" s="21" t="s">
        <v>59</v>
      </c>
      <c r="D92" s="21" t="s">
        <v>196</v>
      </c>
      <c r="E92" s="21" t="s">
        <v>170</v>
      </c>
      <c r="K92" t="s">
        <v>329</v>
      </c>
      <c r="L92">
        <v>1.38561249293626E-3</v>
      </c>
    </row>
    <row r="93" spans="1:12" x14ac:dyDescent="0.3">
      <c r="A93">
        <v>91</v>
      </c>
      <c r="B93" s="21" t="s">
        <v>197</v>
      </c>
      <c r="C93" s="21" t="s">
        <v>59</v>
      </c>
      <c r="D93" s="21" t="s">
        <v>198</v>
      </c>
      <c r="E93" s="21" t="s">
        <v>170</v>
      </c>
      <c r="K93" t="s">
        <v>131</v>
      </c>
      <c r="L93">
        <v>1.21006856628436E-3</v>
      </c>
    </row>
    <row r="94" spans="1:12" x14ac:dyDescent="0.3">
      <c r="A94">
        <v>92</v>
      </c>
      <c r="B94" s="21" t="s">
        <v>199</v>
      </c>
      <c r="C94" s="21" t="s">
        <v>59</v>
      </c>
      <c r="D94" s="21" t="s">
        <v>200</v>
      </c>
      <c r="E94" s="21" t="s">
        <v>170</v>
      </c>
      <c r="K94" t="s">
        <v>257</v>
      </c>
      <c r="L94">
        <v>1.07681199800374E-3</v>
      </c>
    </row>
    <row r="95" spans="1:12" x14ac:dyDescent="0.3">
      <c r="A95">
        <v>93</v>
      </c>
      <c r="B95" s="21" t="s">
        <v>201</v>
      </c>
      <c r="C95" s="21" t="s">
        <v>6</v>
      </c>
      <c r="D95" s="21" t="s">
        <v>202</v>
      </c>
      <c r="E95" s="21" t="s">
        <v>203</v>
      </c>
      <c r="K95" t="s">
        <v>448</v>
      </c>
      <c r="L95">
        <v>1.04929568252564E-3</v>
      </c>
    </row>
    <row r="96" spans="1:12" x14ac:dyDescent="0.3">
      <c r="A96">
        <v>94</v>
      </c>
      <c r="B96" s="21" t="s">
        <v>204</v>
      </c>
      <c r="C96" s="21" t="s">
        <v>29</v>
      </c>
      <c r="D96" s="21" t="s">
        <v>205</v>
      </c>
      <c r="E96" s="21" t="s">
        <v>203</v>
      </c>
      <c r="K96" t="s">
        <v>327</v>
      </c>
      <c r="L96">
        <v>9.7768591445792394E-4</v>
      </c>
    </row>
    <row r="97" spans="1:12" x14ac:dyDescent="0.3">
      <c r="A97">
        <v>95</v>
      </c>
      <c r="B97" s="21" t="s">
        <v>206</v>
      </c>
      <c r="C97" s="21" t="s">
        <v>6</v>
      </c>
      <c r="D97" s="21" t="s">
        <v>207</v>
      </c>
      <c r="E97" s="21" t="s">
        <v>203</v>
      </c>
      <c r="K97" t="s">
        <v>206</v>
      </c>
      <c r="L97">
        <v>9.4227727280529402E-4</v>
      </c>
    </row>
    <row r="98" spans="1:12" x14ac:dyDescent="0.3">
      <c r="A98">
        <v>96</v>
      </c>
      <c r="B98" s="21" t="s">
        <v>208</v>
      </c>
      <c r="C98" s="21" t="s">
        <v>6</v>
      </c>
      <c r="D98" s="21" t="s">
        <v>209</v>
      </c>
      <c r="E98" s="21" t="s">
        <v>203</v>
      </c>
      <c r="K98" t="s">
        <v>325</v>
      </c>
      <c r="L98">
        <v>7.8082146300779802E-4</v>
      </c>
    </row>
    <row r="99" spans="1:12" x14ac:dyDescent="0.3">
      <c r="A99">
        <v>97</v>
      </c>
      <c r="B99" s="21" t="s">
        <v>210</v>
      </c>
      <c r="C99" s="21" t="s">
        <v>56</v>
      </c>
      <c r="D99" s="21" t="s">
        <v>211</v>
      </c>
      <c r="E99" s="21" t="s">
        <v>203</v>
      </c>
      <c r="K99" t="s">
        <v>409</v>
      </c>
      <c r="L99">
        <v>7.4159610384702198E-4</v>
      </c>
    </row>
    <row r="100" spans="1:12" x14ac:dyDescent="0.3">
      <c r="A100">
        <v>98</v>
      </c>
      <c r="B100" s="21" t="s">
        <v>212</v>
      </c>
      <c r="C100" s="21" t="s">
        <v>59</v>
      </c>
      <c r="D100" s="21" t="s">
        <v>213</v>
      </c>
      <c r="E100" s="21" t="s">
        <v>203</v>
      </c>
      <c r="K100" t="s">
        <v>380</v>
      </c>
      <c r="L100">
        <v>7.0689657285377195E-4</v>
      </c>
    </row>
    <row r="101" spans="1:12" x14ac:dyDescent="0.3">
      <c r="A101">
        <v>99</v>
      </c>
      <c r="B101" s="21" t="s">
        <v>214</v>
      </c>
      <c r="C101" s="21" t="s">
        <v>59</v>
      </c>
      <c r="D101" s="21" t="s">
        <v>215</v>
      </c>
      <c r="E101" s="21" t="s">
        <v>203</v>
      </c>
      <c r="K101" t="s">
        <v>147</v>
      </c>
      <c r="L101">
        <v>6.9162379586835997E-4</v>
      </c>
    </row>
    <row r="102" spans="1:12" x14ac:dyDescent="0.3">
      <c r="A102">
        <v>100</v>
      </c>
      <c r="B102" s="21" t="s">
        <v>216</v>
      </c>
      <c r="C102" s="21" t="s">
        <v>59</v>
      </c>
      <c r="D102" s="21" t="s">
        <v>217</v>
      </c>
      <c r="E102" s="21" t="s">
        <v>203</v>
      </c>
      <c r="K102" t="s">
        <v>214</v>
      </c>
      <c r="L102">
        <v>6.1874575488516195E-4</v>
      </c>
    </row>
    <row r="103" spans="1:12" x14ac:dyDescent="0.3">
      <c r="A103">
        <v>101</v>
      </c>
      <c r="B103" s="21" t="s">
        <v>218</v>
      </c>
      <c r="C103" s="21" t="s">
        <v>56</v>
      </c>
      <c r="D103" s="21" t="s">
        <v>219</v>
      </c>
      <c r="E103" s="21" t="s">
        <v>203</v>
      </c>
      <c r="K103" t="s">
        <v>378</v>
      </c>
      <c r="L103">
        <v>4.66655078404237E-4</v>
      </c>
    </row>
    <row r="104" spans="1:12" x14ac:dyDescent="0.3">
      <c r="A104" s="1">
        <v>102</v>
      </c>
      <c r="B104" s="1" t="s">
        <v>220</v>
      </c>
      <c r="C104" s="1" t="s">
        <v>68</v>
      </c>
      <c r="D104" s="1" t="s">
        <v>221</v>
      </c>
      <c r="E104" s="1" t="s">
        <v>203</v>
      </c>
      <c r="K104" t="s">
        <v>149</v>
      </c>
      <c r="L104">
        <v>4.0983413846104599E-4</v>
      </c>
    </row>
    <row r="105" spans="1:12" x14ac:dyDescent="0.3">
      <c r="A105">
        <v>103</v>
      </c>
      <c r="B105" s="21" t="s">
        <v>222</v>
      </c>
      <c r="C105" s="21" t="s">
        <v>59</v>
      </c>
      <c r="D105" s="21" t="s">
        <v>223</v>
      </c>
      <c r="E105" s="21" t="s">
        <v>203</v>
      </c>
      <c r="K105" t="s">
        <v>336</v>
      </c>
      <c r="L105">
        <v>3.4002027018665399E-4</v>
      </c>
    </row>
    <row r="106" spans="1:12" x14ac:dyDescent="0.3">
      <c r="A106">
        <v>104</v>
      </c>
      <c r="B106" s="21" t="s">
        <v>224</v>
      </c>
      <c r="C106" s="21" t="s">
        <v>59</v>
      </c>
      <c r="D106" s="21" t="s">
        <v>225</v>
      </c>
      <c r="E106" s="21" t="s">
        <v>203</v>
      </c>
      <c r="K106" t="s">
        <v>272</v>
      </c>
      <c r="L106">
        <v>3.0254898263946001E-4</v>
      </c>
    </row>
    <row r="107" spans="1:12" x14ac:dyDescent="0.3">
      <c r="A107">
        <v>105</v>
      </c>
      <c r="B107" s="21" t="s">
        <v>226</v>
      </c>
      <c r="C107" s="21" t="s">
        <v>59</v>
      </c>
      <c r="D107" s="21" t="s">
        <v>227</v>
      </c>
      <c r="E107" s="21" t="s">
        <v>203</v>
      </c>
      <c r="K107" t="s">
        <v>388</v>
      </c>
      <c r="L107">
        <v>2.8519950665756999E-4</v>
      </c>
    </row>
    <row r="108" spans="1:12" x14ac:dyDescent="0.3">
      <c r="A108">
        <v>106</v>
      </c>
      <c r="B108" s="21" t="s">
        <v>228</v>
      </c>
      <c r="C108" s="21" t="s">
        <v>59</v>
      </c>
      <c r="D108" s="21" t="s">
        <v>229</v>
      </c>
      <c r="E108" s="21" t="s">
        <v>203</v>
      </c>
      <c r="K108" t="s">
        <v>226</v>
      </c>
      <c r="L108">
        <v>2.6843920026130302E-4</v>
      </c>
    </row>
    <row r="109" spans="1:12" x14ac:dyDescent="0.3">
      <c r="A109">
        <v>107</v>
      </c>
      <c r="B109" s="21" t="s">
        <v>230</v>
      </c>
      <c r="C109" s="21" t="s">
        <v>59</v>
      </c>
      <c r="D109" s="21" t="s">
        <v>231</v>
      </c>
      <c r="E109" s="21" t="s">
        <v>203</v>
      </c>
      <c r="K109" t="s">
        <v>395</v>
      </c>
      <c r="L109">
        <v>2.4694514395066399E-4</v>
      </c>
    </row>
    <row r="110" spans="1:12" x14ac:dyDescent="0.3">
      <c r="A110">
        <v>108</v>
      </c>
      <c r="B110" s="21" t="s">
        <v>232</v>
      </c>
      <c r="C110" s="21" t="s">
        <v>59</v>
      </c>
      <c r="D110" s="21" t="s">
        <v>233</v>
      </c>
      <c r="E110" s="21" t="s">
        <v>203</v>
      </c>
      <c r="K110" t="s">
        <v>243</v>
      </c>
      <c r="L110">
        <v>1.8745939206982101E-4</v>
      </c>
    </row>
    <row r="111" spans="1:12" x14ac:dyDescent="0.3">
      <c r="A111">
        <v>109</v>
      </c>
      <c r="B111" s="21" t="s">
        <v>234</v>
      </c>
      <c r="C111" s="21" t="s">
        <v>59</v>
      </c>
      <c r="D111" s="21" t="s">
        <v>235</v>
      </c>
      <c r="E111" s="21" t="s">
        <v>236</v>
      </c>
      <c r="K111" t="s">
        <v>318</v>
      </c>
      <c r="L111">
        <v>1.5406220269367299E-4</v>
      </c>
    </row>
    <row r="112" spans="1:12" x14ac:dyDescent="0.3">
      <c r="A112">
        <v>110</v>
      </c>
      <c r="B112" s="21" t="s">
        <v>237</v>
      </c>
      <c r="C112" s="21" t="s">
        <v>59</v>
      </c>
      <c r="D112" s="21" t="s">
        <v>238</v>
      </c>
      <c r="E112" s="21" t="s">
        <v>236</v>
      </c>
      <c r="K112" t="s">
        <v>267</v>
      </c>
      <c r="L112">
        <v>1.0596598408718399E-4</v>
      </c>
    </row>
    <row r="113" spans="1:12" x14ac:dyDescent="0.3">
      <c r="A113">
        <v>111</v>
      </c>
      <c r="B113" s="21" t="s">
        <v>239</v>
      </c>
      <c r="C113" s="21" t="s">
        <v>59</v>
      </c>
      <c r="D113" s="21" t="s">
        <v>240</v>
      </c>
      <c r="E113" s="21" t="s">
        <v>236</v>
      </c>
      <c r="K113" t="s">
        <v>323</v>
      </c>
      <c r="L113" s="4">
        <v>4.6503813271065901E-5</v>
      </c>
    </row>
    <row r="114" spans="1:12" x14ac:dyDescent="0.3">
      <c r="A114">
        <v>112</v>
      </c>
      <c r="B114" s="21" t="s">
        <v>241</v>
      </c>
      <c r="C114" s="21" t="s">
        <v>6</v>
      </c>
      <c r="D114" s="21" t="s">
        <v>242</v>
      </c>
      <c r="E114" s="21" t="s">
        <v>48</v>
      </c>
      <c r="K114" t="s">
        <v>239</v>
      </c>
      <c r="L114" s="4">
        <v>5.53543349163378E-18</v>
      </c>
    </row>
    <row r="115" spans="1:12" x14ac:dyDescent="0.3">
      <c r="A115">
        <v>113</v>
      </c>
      <c r="B115" s="21" t="s">
        <v>243</v>
      </c>
      <c r="C115" s="21" t="s">
        <v>6</v>
      </c>
      <c r="D115" s="21" t="s">
        <v>244</v>
      </c>
      <c r="E115" s="21" t="s">
        <v>84</v>
      </c>
      <c r="K115" t="s">
        <v>281</v>
      </c>
      <c r="L115" s="4">
        <v>4.9523172677610699E-18</v>
      </c>
    </row>
    <row r="116" spans="1:12" x14ac:dyDescent="0.3">
      <c r="A116">
        <v>114</v>
      </c>
      <c r="B116" s="21" t="s">
        <v>245</v>
      </c>
      <c r="C116" s="21" t="s">
        <v>6</v>
      </c>
      <c r="D116" s="21" t="s">
        <v>246</v>
      </c>
      <c r="E116" s="21" t="s">
        <v>93</v>
      </c>
      <c r="K116" t="s">
        <v>89</v>
      </c>
      <c r="L116" s="4">
        <v>5.0915230459733698E-19</v>
      </c>
    </row>
    <row r="117" spans="1:12" x14ac:dyDescent="0.3">
      <c r="A117">
        <v>115</v>
      </c>
      <c r="B117" s="21" t="s">
        <v>448</v>
      </c>
      <c r="C117" s="21" t="s">
        <v>6</v>
      </c>
      <c r="D117" s="21" t="s">
        <v>449</v>
      </c>
      <c r="E117" s="21" t="s">
        <v>450</v>
      </c>
      <c r="K117" t="s">
        <v>17</v>
      </c>
      <c r="L117">
        <v>0</v>
      </c>
    </row>
    <row r="118" spans="1:12" x14ac:dyDescent="0.3">
      <c r="A118">
        <v>116</v>
      </c>
      <c r="B118" s="21" t="s">
        <v>249</v>
      </c>
      <c r="C118" s="21" t="s">
        <v>6</v>
      </c>
      <c r="D118" s="21" t="s">
        <v>250</v>
      </c>
      <c r="E118" s="21" t="s">
        <v>111</v>
      </c>
      <c r="K118" t="s">
        <v>120</v>
      </c>
      <c r="L118">
        <v>0</v>
      </c>
    </row>
    <row r="119" spans="1:12" x14ac:dyDescent="0.3">
      <c r="A119">
        <v>117</v>
      </c>
      <c r="B119" s="21" t="s">
        <v>251</v>
      </c>
      <c r="C119" s="21" t="s">
        <v>6</v>
      </c>
      <c r="D119" s="21" t="s">
        <v>252</v>
      </c>
      <c r="E119" s="21" t="s">
        <v>126</v>
      </c>
      <c r="K119" t="s">
        <v>114</v>
      </c>
      <c r="L119">
        <v>0</v>
      </c>
    </row>
    <row r="120" spans="1:12" x14ac:dyDescent="0.3">
      <c r="A120">
        <v>118</v>
      </c>
      <c r="B120" s="21" t="s">
        <v>253</v>
      </c>
      <c r="C120" s="21" t="s">
        <v>6</v>
      </c>
      <c r="D120" s="21" t="s">
        <v>254</v>
      </c>
      <c r="E120" s="21" t="s">
        <v>161</v>
      </c>
      <c r="K120" t="s">
        <v>116</v>
      </c>
      <c r="L120">
        <v>0</v>
      </c>
    </row>
    <row r="121" spans="1:12" x14ac:dyDescent="0.3">
      <c r="A121">
        <v>119</v>
      </c>
      <c r="B121" s="21" t="s">
        <v>255</v>
      </c>
      <c r="C121" s="21" t="s">
        <v>6</v>
      </c>
      <c r="D121" s="21" t="s">
        <v>256</v>
      </c>
      <c r="E121" s="21" t="s">
        <v>170</v>
      </c>
      <c r="K121" t="s">
        <v>118</v>
      </c>
      <c r="L121">
        <v>0</v>
      </c>
    </row>
    <row r="122" spans="1:12" x14ac:dyDescent="0.3">
      <c r="A122">
        <v>120</v>
      </c>
      <c r="B122" s="21" t="s">
        <v>257</v>
      </c>
      <c r="C122" s="21" t="s">
        <v>6</v>
      </c>
      <c r="D122" s="21" t="s">
        <v>258</v>
      </c>
      <c r="E122" s="21" t="s">
        <v>203</v>
      </c>
      <c r="K122" t="s">
        <v>53</v>
      </c>
      <c r="L122">
        <v>0</v>
      </c>
    </row>
    <row r="123" spans="1:12" x14ac:dyDescent="0.3">
      <c r="A123">
        <v>121</v>
      </c>
      <c r="B123" s="21" t="s">
        <v>259</v>
      </c>
      <c r="C123" s="21" t="s">
        <v>6</v>
      </c>
      <c r="D123" s="21" t="s">
        <v>260</v>
      </c>
      <c r="E123" s="21" t="s">
        <v>236</v>
      </c>
      <c r="K123" t="s">
        <v>122</v>
      </c>
      <c r="L123">
        <v>0</v>
      </c>
    </row>
    <row r="124" spans="1:12" x14ac:dyDescent="0.3">
      <c r="A124">
        <v>122</v>
      </c>
      <c r="B124" s="21" t="s">
        <v>261</v>
      </c>
      <c r="C124" s="21" t="s">
        <v>262</v>
      </c>
      <c r="D124" s="21" t="s">
        <v>263</v>
      </c>
      <c r="E124" s="21" t="s">
        <v>264</v>
      </c>
      <c r="K124" t="s">
        <v>109</v>
      </c>
      <c r="L124">
        <v>0</v>
      </c>
    </row>
    <row r="125" spans="1:12" x14ac:dyDescent="0.3">
      <c r="A125">
        <v>123</v>
      </c>
      <c r="B125" s="21" t="s">
        <v>265</v>
      </c>
      <c r="C125" s="21" t="s">
        <v>6</v>
      </c>
      <c r="D125" s="21" t="s">
        <v>266</v>
      </c>
      <c r="E125" s="21" t="s">
        <v>48</v>
      </c>
      <c r="K125" t="s">
        <v>51</v>
      </c>
      <c r="L125">
        <v>0</v>
      </c>
    </row>
    <row r="126" spans="1:12" x14ac:dyDescent="0.3">
      <c r="A126">
        <v>124</v>
      </c>
      <c r="B126" s="21" t="s">
        <v>267</v>
      </c>
      <c r="C126" s="21" t="s">
        <v>6</v>
      </c>
      <c r="D126" s="21" t="s">
        <v>268</v>
      </c>
      <c r="E126" s="21" t="s">
        <v>84</v>
      </c>
      <c r="K126" t="s">
        <v>49</v>
      </c>
      <c r="L126">
        <v>0</v>
      </c>
    </row>
    <row r="127" spans="1:12" x14ac:dyDescent="0.3">
      <c r="A127">
        <v>125</v>
      </c>
      <c r="B127" s="21" t="s">
        <v>269</v>
      </c>
      <c r="C127" s="21" t="s">
        <v>6</v>
      </c>
      <c r="D127" s="21" t="s">
        <v>270</v>
      </c>
      <c r="E127" s="21" t="s">
        <v>93</v>
      </c>
      <c r="K127" t="s">
        <v>46</v>
      </c>
      <c r="L127">
        <v>0</v>
      </c>
    </row>
    <row r="128" spans="1:12" x14ac:dyDescent="0.3">
      <c r="A128">
        <v>126</v>
      </c>
      <c r="B128" s="21" t="s">
        <v>494</v>
      </c>
      <c r="C128" s="21" t="s">
        <v>6</v>
      </c>
      <c r="D128" s="21" t="s">
        <v>270</v>
      </c>
      <c r="E128" s="21" t="s">
        <v>450</v>
      </c>
      <c r="K128" t="s">
        <v>112</v>
      </c>
      <c r="L128">
        <v>0</v>
      </c>
    </row>
    <row r="129" spans="1:12" x14ac:dyDescent="0.3">
      <c r="A129">
        <v>127</v>
      </c>
      <c r="B129" s="21" t="s">
        <v>272</v>
      </c>
      <c r="C129" s="21" t="s">
        <v>6</v>
      </c>
      <c r="D129" s="21" t="s">
        <v>273</v>
      </c>
      <c r="E129" s="21" t="s">
        <v>111</v>
      </c>
      <c r="K129" t="s">
        <v>55</v>
      </c>
      <c r="L129">
        <v>0</v>
      </c>
    </row>
    <row r="130" spans="1:12" x14ac:dyDescent="0.3">
      <c r="A130">
        <v>128</v>
      </c>
      <c r="B130" s="21" t="s">
        <v>274</v>
      </c>
      <c r="C130" s="21" t="s">
        <v>6</v>
      </c>
      <c r="D130" s="21" t="s">
        <v>275</v>
      </c>
      <c r="E130" s="21" t="s">
        <v>276</v>
      </c>
      <c r="K130" t="s">
        <v>74</v>
      </c>
      <c r="L130">
        <v>0</v>
      </c>
    </row>
    <row r="131" spans="1:12" x14ac:dyDescent="0.3">
      <c r="A131">
        <v>129</v>
      </c>
      <c r="B131" s="21" t="s">
        <v>277</v>
      </c>
      <c r="C131" s="21" t="s">
        <v>6</v>
      </c>
      <c r="D131" s="21" t="s">
        <v>278</v>
      </c>
      <c r="E131" s="21" t="s">
        <v>161</v>
      </c>
      <c r="K131" t="s">
        <v>85</v>
      </c>
      <c r="L131">
        <v>0</v>
      </c>
    </row>
    <row r="132" spans="1:12" x14ac:dyDescent="0.3">
      <c r="A132">
        <v>130</v>
      </c>
      <c r="B132" s="21" t="s">
        <v>279</v>
      </c>
      <c r="C132" s="21" t="s">
        <v>6</v>
      </c>
      <c r="D132" s="21" t="s">
        <v>280</v>
      </c>
      <c r="E132" s="21" t="s">
        <v>170</v>
      </c>
      <c r="K132" t="s">
        <v>76</v>
      </c>
      <c r="L132">
        <v>0</v>
      </c>
    </row>
    <row r="133" spans="1:12" x14ac:dyDescent="0.3">
      <c r="A133">
        <v>131</v>
      </c>
      <c r="B133" s="21" t="s">
        <v>281</v>
      </c>
      <c r="C133" s="21" t="s">
        <v>6</v>
      </c>
      <c r="D133" s="21" t="s">
        <v>282</v>
      </c>
      <c r="E133" s="21" t="s">
        <v>203</v>
      </c>
      <c r="K133" t="s">
        <v>70</v>
      </c>
      <c r="L133">
        <v>0</v>
      </c>
    </row>
    <row r="134" spans="1:12" x14ac:dyDescent="0.3">
      <c r="A134">
        <v>132</v>
      </c>
      <c r="B134" s="21" t="s">
        <v>283</v>
      </c>
      <c r="C134" s="21" t="s">
        <v>6</v>
      </c>
      <c r="D134" s="21" t="s">
        <v>284</v>
      </c>
      <c r="E134" s="21" t="s">
        <v>236</v>
      </c>
      <c r="K134" t="s">
        <v>78</v>
      </c>
      <c r="L134">
        <v>0</v>
      </c>
    </row>
    <row r="135" spans="1:12" x14ac:dyDescent="0.3">
      <c r="A135">
        <v>133</v>
      </c>
      <c r="B135" s="21" t="s">
        <v>285</v>
      </c>
      <c r="C135" s="21" t="s">
        <v>6</v>
      </c>
      <c r="D135" s="21" t="s">
        <v>286</v>
      </c>
      <c r="E135" s="21" t="s">
        <v>48</v>
      </c>
      <c r="K135" t="s">
        <v>80</v>
      </c>
      <c r="L135">
        <v>0</v>
      </c>
    </row>
    <row r="136" spans="1:12" x14ac:dyDescent="0.3">
      <c r="A136">
        <v>134</v>
      </c>
      <c r="B136" s="21" t="s">
        <v>287</v>
      </c>
      <c r="C136" s="21" t="s">
        <v>6</v>
      </c>
      <c r="D136" s="21" t="s">
        <v>288</v>
      </c>
      <c r="E136" s="21" t="s">
        <v>276</v>
      </c>
      <c r="K136" t="s">
        <v>82</v>
      </c>
      <c r="L136">
        <v>0</v>
      </c>
    </row>
    <row r="137" spans="1:12" x14ac:dyDescent="0.3">
      <c r="A137">
        <v>135</v>
      </c>
      <c r="B137" s="21" t="s">
        <v>289</v>
      </c>
      <c r="C137" s="21" t="s">
        <v>6</v>
      </c>
      <c r="D137" s="21" t="s">
        <v>290</v>
      </c>
      <c r="E137" s="21" t="s">
        <v>170</v>
      </c>
      <c r="K137" t="s">
        <v>65</v>
      </c>
      <c r="L137">
        <v>0</v>
      </c>
    </row>
    <row r="138" spans="1:12" x14ac:dyDescent="0.3">
      <c r="A138">
        <v>136</v>
      </c>
      <c r="B138" s="21" t="s">
        <v>291</v>
      </c>
      <c r="C138" s="21" t="s">
        <v>6</v>
      </c>
      <c r="D138" s="21" t="s">
        <v>292</v>
      </c>
      <c r="E138" s="21" t="s">
        <v>203</v>
      </c>
      <c r="K138" t="s">
        <v>87</v>
      </c>
      <c r="L138">
        <v>0</v>
      </c>
    </row>
    <row r="139" spans="1:12" x14ac:dyDescent="0.3">
      <c r="A139">
        <v>137</v>
      </c>
      <c r="B139" s="21" t="s">
        <v>293</v>
      </c>
      <c r="C139" s="21" t="s">
        <v>38</v>
      </c>
      <c r="D139" s="21" t="s">
        <v>294</v>
      </c>
      <c r="E139" s="21" t="s">
        <v>295</v>
      </c>
      <c r="K139" t="s">
        <v>58</v>
      </c>
      <c r="L139">
        <v>0</v>
      </c>
    </row>
    <row r="140" spans="1:12" x14ac:dyDescent="0.3">
      <c r="A140">
        <v>138</v>
      </c>
      <c r="B140" s="21" t="s">
        <v>296</v>
      </c>
      <c r="C140" s="21" t="s">
        <v>41</v>
      </c>
      <c r="D140" s="21" t="s">
        <v>297</v>
      </c>
      <c r="E140" s="21" t="s">
        <v>295</v>
      </c>
      <c r="K140" t="s">
        <v>91</v>
      </c>
      <c r="L140">
        <v>0</v>
      </c>
    </row>
    <row r="141" spans="1:12" x14ac:dyDescent="0.3">
      <c r="A141">
        <v>139</v>
      </c>
      <c r="B141" s="21" t="s">
        <v>298</v>
      </c>
      <c r="C141" s="21" t="s">
        <v>41</v>
      </c>
      <c r="D141" s="21" t="s">
        <v>299</v>
      </c>
      <c r="E141" s="21" t="s">
        <v>295</v>
      </c>
      <c r="K141" t="s">
        <v>94</v>
      </c>
      <c r="L141">
        <v>0</v>
      </c>
    </row>
    <row r="142" spans="1:12" x14ac:dyDescent="0.3">
      <c r="A142">
        <v>140</v>
      </c>
      <c r="B142" s="21" t="s">
        <v>300</v>
      </c>
      <c r="C142" s="21" t="s">
        <v>41</v>
      </c>
      <c r="D142" s="21" t="s">
        <v>301</v>
      </c>
      <c r="E142" s="21" t="s">
        <v>295</v>
      </c>
      <c r="K142" t="s">
        <v>96</v>
      </c>
      <c r="L142">
        <v>0</v>
      </c>
    </row>
    <row r="143" spans="1:12" x14ac:dyDescent="0.3">
      <c r="A143">
        <v>141</v>
      </c>
      <c r="B143" s="21" t="s">
        <v>302</v>
      </c>
      <c r="C143" s="21" t="s">
        <v>41</v>
      </c>
      <c r="D143" s="21" t="s">
        <v>303</v>
      </c>
      <c r="E143" s="21" t="s">
        <v>295</v>
      </c>
      <c r="K143" t="s">
        <v>98</v>
      </c>
      <c r="L143">
        <v>0</v>
      </c>
    </row>
    <row r="144" spans="1:12" x14ac:dyDescent="0.3">
      <c r="A144">
        <v>142</v>
      </c>
      <c r="B144" s="21" t="s">
        <v>304</v>
      </c>
      <c r="C144" s="21" t="s">
        <v>41</v>
      </c>
      <c r="D144" s="21" t="s">
        <v>305</v>
      </c>
      <c r="E144" s="21" t="s">
        <v>295</v>
      </c>
      <c r="K144" t="s">
        <v>63</v>
      </c>
      <c r="L144">
        <v>0</v>
      </c>
    </row>
    <row r="145" spans="1:12" x14ac:dyDescent="0.3">
      <c r="A145">
        <v>143</v>
      </c>
      <c r="B145" s="21" t="s">
        <v>306</v>
      </c>
      <c r="C145" s="21" t="s">
        <v>41</v>
      </c>
      <c r="D145" s="21" t="s">
        <v>307</v>
      </c>
      <c r="E145" s="21" t="s">
        <v>295</v>
      </c>
      <c r="K145" t="s">
        <v>61</v>
      </c>
      <c r="L145">
        <v>0</v>
      </c>
    </row>
    <row r="146" spans="1:12" x14ac:dyDescent="0.3">
      <c r="A146">
        <v>144</v>
      </c>
      <c r="B146" s="21" t="s">
        <v>308</v>
      </c>
      <c r="C146" s="21" t="s">
        <v>41</v>
      </c>
      <c r="D146" s="21" t="s">
        <v>309</v>
      </c>
      <c r="E146" s="21" t="s">
        <v>295</v>
      </c>
      <c r="K146" t="s">
        <v>72</v>
      </c>
      <c r="L146">
        <v>0</v>
      </c>
    </row>
    <row r="147" spans="1:12" x14ac:dyDescent="0.3">
      <c r="A147">
        <v>145</v>
      </c>
      <c r="B147" s="21" t="s">
        <v>310</v>
      </c>
      <c r="C147" s="21" t="s">
        <v>41</v>
      </c>
      <c r="D147" s="21" t="s">
        <v>311</v>
      </c>
      <c r="E147" s="21" t="s">
        <v>295</v>
      </c>
      <c r="K147" t="s">
        <v>241</v>
      </c>
      <c r="L147">
        <v>0</v>
      </c>
    </row>
    <row r="148" spans="1:12" x14ac:dyDescent="0.3">
      <c r="A148">
        <v>146</v>
      </c>
      <c r="B148" s="21" t="s">
        <v>312</v>
      </c>
      <c r="C148" s="21" t="s">
        <v>41</v>
      </c>
      <c r="D148" s="21" t="s">
        <v>313</v>
      </c>
      <c r="E148" s="21" t="s">
        <v>295</v>
      </c>
      <c r="K148" t="s">
        <v>153</v>
      </c>
      <c r="L148">
        <v>0</v>
      </c>
    </row>
    <row r="149" spans="1:12" x14ac:dyDescent="0.3">
      <c r="A149">
        <v>147</v>
      </c>
      <c r="B149" s="21" t="s">
        <v>314</v>
      </c>
      <c r="C149" s="21" t="s">
        <v>41</v>
      </c>
      <c r="D149" s="21" t="s">
        <v>315</v>
      </c>
      <c r="E149" s="21" t="s">
        <v>295</v>
      </c>
      <c r="K149" t="s">
        <v>159</v>
      </c>
      <c r="L149">
        <v>0</v>
      </c>
    </row>
    <row r="150" spans="1:12" x14ac:dyDescent="0.3">
      <c r="A150">
        <v>148</v>
      </c>
      <c r="B150" s="21" t="s">
        <v>316</v>
      </c>
      <c r="C150" s="21" t="s">
        <v>41</v>
      </c>
      <c r="D150" s="21" t="s">
        <v>317</v>
      </c>
      <c r="E150" s="21" t="s">
        <v>295</v>
      </c>
      <c r="K150" t="s">
        <v>228</v>
      </c>
      <c r="L150">
        <v>0</v>
      </c>
    </row>
    <row r="151" spans="1:12" x14ac:dyDescent="0.3">
      <c r="A151">
        <v>149</v>
      </c>
      <c r="B151" s="21" t="s">
        <v>318</v>
      </c>
      <c r="C151" s="21" t="s">
        <v>59</v>
      </c>
      <c r="D151" s="21" t="s">
        <v>319</v>
      </c>
      <c r="E151" s="21" t="s">
        <v>320</v>
      </c>
      <c r="K151" t="s">
        <v>230</v>
      </c>
      <c r="L151">
        <v>0</v>
      </c>
    </row>
    <row r="152" spans="1:12" x14ac:dyDescent="0.3">
      <c r="A152">
        <v>150</v>
      </c>
      <c r="B152" s="21" t="s">
        <v>321</v>
      </c>
      <c r="C152" s="21" t="s">
        <v>41</v>
      </c>
      <c r="D152" s="21" t="s">
        <v>322</v>
      </c>
      <c r="E152" s="21" t="s">
        <v>320</v>
      </c>
      <c r="K152" t="s">
        <v>232</v>
      </c>
      <c r="L152">
        <v>0</v>
      </c>
    </row>
    <row r="153" spans="1:12" x14ac:dyDescent="0.3">
      <c r="A153">
        <v>151</v>
      </c>
      <c r="B153" s="21" t="s">
        <v>323</v>
      </c>
      <c r="C153" s="21" t="s">
        <v>59</v>
      </c>
      <c r="D153" s="21" t="s">
        <v>324</v>
      </c>
      <c r="E153" s="21" t="s">
        <v>320</v>
      </c>
      <c r="K153" t="s">
        <v>234</v>
      </c>
      <c r="L153">
        <v>0</v>
      </c>
    </row>
    <row r="154" spans="1:12" x14ac:dyDescent="0.3">
      <c r="A154">
        <v>152</v>
      </c>
      <c r="B154" s="21" t="s">
        <v>325</v>
      </c>
      <c r="C154" s="21" t="s">
        <v>59</v>
      </c>
      <c r="D154" s="21" t="s">
        <v>326</v>
      </c>
      <c r="E154" s="21" t="s">
        <v>320</v>
      </c>
      <c r="K154" t="s">
        <v>237</v>
      </c>
      <c r="L154">
        <v>0</v>
      </c>
    </row>
    <row r="155" spans="1:12" x14ac:dyDescent="0.3">
      <c r="A155">
        <v>153</v>
      </c>
      <c r="B155" s="21" t="s">
        <v>327</v>
      </c>
      <c r="C155" s="21" t="s">
        <v>41</v>
      </c>
      <c r="D155" s="21" t="s">
        <v>328</v>
      </c>
      <c r="E155" s="21" t="s">
        <v>320</v>
      </c>
      <c r="K155" t="s">
        <v>245</v>
      </c>
      <c r="L155">
        <v>0</v>
      </c>
    </row>
    <row r="156" spans="1:12" x14ac:dyDescent="0.3">
      <c r="A156">
        <v>154</v>
      </c>
      <c r="B156" s="21" t="s">
        <v>329</v>
      </c>
      <c r="C156" s="21" t="s">
        <v>59</v>
      </c>
      <c r="D156" s="21" t="s">
        <v>330</v>
      </c>
      <c r="E156" s="21" t="s">
        <v>320</v>
      </c>
      <c r="K156" t="s">
        <v>249</v>
      </c>
      <c r="L156">
        <v>0</v>
      </c>
    </row>
    <row r="157" spans="1:12" x14ac:dyDescent="0.3">
      <c r="A157">
        <v>155</v>
      </c>
      <c r="B157" s="21" t="s">
        <v>331</v>
      </c>
      <c r="C157" s="21" t="s">
        <v>41</v>
      </c>
      <c r="D157" s="21" t="s">
        <v>332</v>
      </c>
      <c r="E157" s="21" t="s">
        <v>320</v>
      </c>
      <c r="K157" t="s">
        <v>253</v>
      </c>
      <c r="L157">
        <v>0</v>
      </c>
    </row>
    <row r="158" spans="1:12" x14ac:dyDescent="0.3">
      <c r="A158">
        <v>156</v>
      </c>
      <c r="B158" s="21" t="s">
        <v>495</v>
      </c>
      <c r="C158" s="21" t="s">
        <v>337</v>
      </c>
      <c r="D158" s="21" t="s">
        <v>496</v>
      </c>
      <c r="E158" s="21" t="s">
        <v>335</v>
      </c>
      <c r="K158" t="s">
        <v>255</v>
      </c>
      <c r="L158">
        <v>0</v>
      </c>
    </row>
    <row r="159" spans="1:12" x14ac:dyDescent="0.3">
      <c r="A159">
        <v>157</v>
      </c>
      <c r="B159" s="21" t="s">
        <v>333</v>
      </c>
      <c r="C159" s="21" t="s">
        <v>41</v>
      </c>
      <c r="D159" s="21" t="s">
        <v>334</v>
      </c>
      <c r="E159" s="21" t="s">
        <v>335</v>
      </c>
      <c r="K159" t="s">
        <v>259</v>
      </c>
      <c r="L159">
        <v>0</v>
      </c>
    </row>
    <row r="160" spans="1:12" x14ac:dyDescent="0.3">
      <c r="A160">
        <v>158</v>
      </c>
      <c r="B160" s="21" t="s">
        <v>336</v>
      </c>
      <c r="C160" s="21" t="s">
        <v>337</v>
      </c>
      <c r="D160" s="21" t="s">
        <v>338</v>
      </c>
      <c r="E160" s="21" t="s">
        <v>335</v>
      </c>
      <c r="K160" t="s">
        <v>265</v>
      </c>
      <c r="L160">
        <v>0</v>
      </c>
    </row>
    <row r="161" spans="1:12" x14ac:dyDescent="0.3">
      <c r="A161">
        <v>159</v>
      </c>
      <c r="B161" s="21" t="s">
        <v>339</v>
      </c>
      <c r="C161" s="21" t="s">
        <v>337</v>
      </c>
      <c r="D161" s="21" t="s">
        <v>340</v>
      </c>
      <c r="E161" s="21" t="s">
        <v>335</v>
      </c>
      <c r="K161" t="s">
        <v>269</v>
      </c>
      <c r="L161">
        <v>0</v>
      </c>
    </row>
    <row r="162" spans="1:12" x14ac:dyDescent="0.3">
      <c r="A162">
        <v>160</v>
      </c>
      <c r="B162" s="21" t="s">
        <v>341</v>
      </c>
      <c r="C162" s="21" t="s">
        <v>41</v>
      </c>
      <c r="D162" s="21" t="s">
        <v>342</v>
      </c>
      <c r="E162" s="21" t="s">
        <v>335</v>
      </c>
      <c r="K162" t="s">
        <v>277</v>
      </c>
      <c r="L162">
        <v>0</v>
      </c>
    </row>
    <row r="163" spans="1:12" x14ac:dyDescent="0.3">
      <c r="A163">
        <v>161</v>
      </c>
      <c r="B163" s="21" t="s">
        <v>343</v>
      </c>
      <c r="C163" s="21" t="s">
        <v>337</v>
      </c>
      <c r="D163" s="21" t="s">
        <v>344</v>
      </c>
      <c r="E163" s="21" t="s">
        <v>335</v>
      </c>
      <c r="K163" t="s">
        <v>279</v>
      </c>
      <c r="L163">
        <v>0</v>
      </c>
    </row>
    <row r="164" spans="1:12" x14ac:dyDescent="0.3">
      <c r="A164">
        <v>162</v>
      </c>
      <c r="B164" s="21" t="s">
        <v>345</v>
      </c>
      <c r="C164" s="21" t="s">
        <v>41</v>
      </c>
      <c r="D164" s="21" t="s">
        <v>346</v>
      </c>
      <c r="E164" s="21" t="s">
        <v>335</v>
      </c>
      <c r="K164" t="s">
        <v>296</v>
      </c>
      <c r="L164">
        <v>0</v>
      </c>
    </row>
    <row r="165" spans="1:12" x14ac:dyDescent="0.3">
      <c r="A165">
        <v>163</v>
      </c>
      <c r="B165" s="21" t="s">
        <v>347</v>
      </c>
      <c r="C165" s="21" t="s">
        <v>337</v>
      </c>
      <c r="D165" s="21" t="s">
        <v>348</v>
      </c>
      <c r="E165" s="21" t="s">
        <v>335</v>
      </c>
      <c r="K165" t="s">
        <v>302</v>
      </c>
      <c r="L165">
        <v>0</v>
      </c>
    </row>
    <row r="166" spans="1:12" x14ac:dyDescent="0.3">
      <c r="A166">
        <v>164</v>
      </c>
      <c r="B166" s="21" t="s">
        <v>349</v>
      </c>
      <c r="C166" s="21" t="s">
        <v>41</v>
      </c>
      <c r="D166" s="21" t="s">
        <v>350</v>
      </c>
      <c r="E166" s="21" t="s">
        <v>335</v>
      </c>
      <c r="K166" t="s">
        <v>304</v>
      </c>
      <c r="L166">
        <v>0</v>
      </c>
    </row>
    <row r="167" spans="1:12" x14ac:dyDescent="0.3">
      <c r="A167">
        <v>165</v>
      </c>
      <c r="B167" s="21" t="s">
        <v>351</v>
      </c>
      <c r="C167" s="21" t="s">
        <v>337</v>
      </c>
      <c r="D167" s="21" t="s">
        <v>352</v>
      </c>
      <c r="E167" s="21" t="s">
        <v>335</v>
      </c>
      <c r="K167" t="s">
        <v>310</v>
      </c>
      <c r="L167">
        <v>0</v>
      </c>
    </row>
    <row r="168" spans="1:12" x14ac:dyDescent="0.3">
      <c r="A168">
        <v>166</v>
      </c>
      <c r="B168" s="21" t="s">
        <v>353</v>
      </c>
      <c r="C168" s="21" t="s">
        <v>337</v>
      </c>
      <c r="D168" s="21" t="s">
        <v>354</v>
      </c>
      <c r="E168" s="21" t="s">
        <v>335</v>
      </c>
      <c r="K168" t="s">
        <v>312</v>
      </c>
      <c r="L168">
        <v>0</v>
      </c>
    </row>
    <row r="169" spans="1:12" x14ac:dyDescent="0.3">
      <c r="A169">
        <v>167</v>
      </c>
      <c r="B169" s="21" t="s">
        <v>355</v>
      </c>
      <c r="C169" s="21" t="s">
        <v>41</v>
      </c>
      <c r="D169" s="21" t="s">
        <v>356</v>
      </c>
      <c r="E169" s="21" t="s">
        <v>335</v>
      </c>
      <c r="K169" t="s">
        <v>314</v>
      </c>
      <c r="L169">
        <v>0</v>
      </c>
    </row>
    <row r="170" spans="1:12" x14ac:dyDescent="0.3">
      <c r="A170">
        <v>168</v>
      </c>
      <c r="B170" s="21" t="s">
        <v>357</v>
      </c>
      <c r="C170" s="21" t="s">
        <v>337</v>
      </c>
      <c r="D170" s="21" t="s">
        <v>358</v>
      </c>
      <c r="E170" s="21" t="s">
        <v>335</v>
      </c>
      <c r="K170" t="s">
        <v>376</v>
      </c>
      <c r="L170">
        <v>0</v>
      </c>
    </row>
    <row r="171" spans="1:12" x14ac:dyDescent="0.3">
      <c r="A171">
        <v>169</v>
      </c>
      <c r="B171" s="21" t="s">
        <v>359</v>
      </c>
      <c r="C171" s="21" t="s">
        <v>41</v>
      </c>
      <c r="D171" s="21" t="s">
        <v>360</v>
      </c>
      <c r="E171" s="21" t="s">
        <v>335</v>
      </c>
      <c r="K171" t="s">
        <v>382</v>
      </c>
      <c r="L171">
        <v>0</v>
      </c>
    </row>
    <row r="172" spans="1:12" x14ac:dyDescent="0.3">
      <c r="A172">
        <v>170</v>
      </c>
      <c r="B172" s="21" t="s">
        <v>361</v>
      </c>
      <c r="C172" s="21" t="s">
        <v>337</v>
      </c>
      <c r="D172" s="21" t="s">
        <v>362</v>
      </c>
      <c r="E172" s="21" t="s">
        <v>363</v>
      </c>
      <c r="K172" t="s">
        <v>384</v>
      </c>
      <c r="L172">
        <v>0</v>
      </c>
    </row>
    <row r="173" spans="1:12" x14ac:dyDescent="0.3">
      <c r="A173">
        <v>171</v>
      </c>
      <c r="B173" s="21" t="s">
        <v>364</v>
      </c>
      <c r="C173" s="21" t="s">
        <v>41</v>
      </c>
      <c r="D173" s="21" t="s">
        <v>365</v>
      </c>
      <c r="E173" s="21" t="s">
        <v>363</v>
      </c>
      <c r="K173" t="s">
        <v>224</v>
      </c>
      <c r="L173">
        <v>0</v>
      </c>
    </row>
    <row r="174" spans="1:12" x14ac:dyDescent="0.3">
      <c r="A174">
        <v>172</v>
      </c>
      <c r="B174" s="21" t="s">
        <v>366</v>
      </c>
      <c r="C174" s="21" t="s">
        <v>337</v>
      </c>
      <c r="D174" s="21" t="s">
        <v>367</v>
      </c>
      <c r="E174" s="21" t="s">
        <v>363</v>
      </c>
      <c r="K174" t="s">
        <v>222</v>
      </c>
      <c r="L174">
        <v>0</v>
      </c>
    </row>
    <row r="175" spans="1:12" x14ac:dyDescent="0.3">
      <c r="A175">
        <v>173</v>
      </c>
      <c r="B175" s="21" t="s">
        <v>368</v>
      </c>
      <c r="C175" s="21" t="s">
        <v>337</v>
      </c>
      <c r="D175" s="21" t="s">
        <v>369</v>
      </c>
      <c r="E175" s="21" t="s">
        <v>363</v>
      </c>
      <c r="K175" t="s">
        <v>218</v>
      </c>
      <c r="L175">
        <v>0</v>
      </c>
    </row>
    <row r="176" spans="1:12" x14ac:dyDescent="0.3">
      <c r="A176">
        <v>174</v>
      </c>
      <c r="B176" s="21" t="s">
        <v>370</v>
      </c>
      <c r="C176" s="21" t="s">
        <v>41</v>
      </c>
      <c r="D176" s="21" t="s">
        <v>371</v>
      </c>
      <c r="E176" s="21" t="s">
        <v>363</v>
      </c>
      <c r="K176" t="s">
        <v>185</v>
      </c>
      <c r="L176">
        <v>0</v>
      </c>
    </row>
    <row r="177" spans="1:12" x14ac:dyDescent="0.3">
      <c r="A177">
        <v>175</v>
      </c>
      <c r="B177" s="21" t="s">
        <v>372</v>
      </c>
      <c r="C177" s="21" t="s">
        <v>337</v>
      </c>
      <c r="D177" s="21" t="s">
        <v>373</v>
      </c>
      <c r="E177" s="21" t="s">
        <v>363</v>
      </c>
      <c r="K177" t="s">
        <v>162</v>
      </c>
      <c r="L177">
        <v>0</v>
      </c>
    </row>
    <row r="178" spans="1:12" x14ac:dyDescent="0.3">
      <c r="A178">
        <v>176</v>
      </c>
      <c r="B178" s="21" t="s">
        <v>374</v>
      </c>
      <c r="C178" s="21" t="s">
        <v>41</v>
      </c>
      <c r="D178" s="21" t="s">
        <v>375</v>
      </c>
      <c r="E178" s="21" t="s">
        <v>363</v>
      </c>
      <c r="K178" t="s">
        <v>164</v>
      </c>
      <c r="L178">
        <v>0</v>
      </c>
    </row>
    <row r="179" spans="1:12" x14ac:dyDescent="0.3">
      <c r="A179">
        <v>177</v>
      </c>
      <c r="B179" s="21" t="s">
        <v>376</v>
      </c>
      <c r="C179" s="21" t="s">
        <v>337</v>
      </c>
      <c r="D179" s="21" t="s">
        <v>377</v>
      </c>
      <c r="E179" s="21" t="s">
        <v>363</v>
      </c>
      <c r="K179" t="s">
        <v>166</v>
      </c>
      <c r="L179">
        <v>0</v>
      </c>
    </row>
    <row r="180" spans="1:12" x14ac:dyDescent="0.3">
      <c r="A180">
        <v>178</v>
      </c>
      <c r="B180" s="21" t="s">
        <v>378</v>
      </c>
      <c r="C180" s="21" t="s">
        <v>41</v>
      </c>
      <c r="D180" s="21" t="s">
        <v>379</v>
      </c>
      <c r="E180" s="21" t="s">
        <v>363</v>
      </c>
      <c r="K180" t="s">
        <v>171</v>
      </c>
      <c r="L180">
        <v>0</v>
      </c>
    </row>
    <row r="181" spans="1:12" x14ac:dyDescent="0.3">
      <c r="A181">
        <v>179</v>
      </c>
      <c r="B181" s="21" t="s">
        <v>380</v>
      </c>
      <c r="C181" s="21" t="s">
        <v>337</v>
      </c>
      <c r="D181" s="21" t="s">
        <v>381</v>
      </c>
      <c r="E181" s="21" t="s">
        <v>363</v>
      </c>
      <c r="K181" t="s">
        <v>173</v>
      </c>
      <c r="L181">
        <v>0</v>
      </c>
    </row>
    <row r="182" spans="1:12" x14ac:dyDescent="0.3">
      <c r="A182">
        <v>180</v>
      </c>
      <c r="B182" s="21" t="s">
        <v>382</v>
      </c>
      <c r="C182" s="21" t="s">
        <v>337</v>
      </c>
      <c r="D182" s="21" t="s">
        <v>383</v>
      </c>
      <c r="E182" s="21" t="s">
        <v>363</v>
      </c>
      <c r="K182" t="s">
        <v>175</v>
      </c>
      <c r="L182">
        <v>0</v>
      </c>
    </row>
    <row r="183" spans="1:12" x14ac:dyDescent="0.3">
      <c r="A183">
        <v>181</v>
      </c>
      <c r="B183" s="21" t="s">
        <v>384</v>
      </c>
      <c r="C183" s="21" t="s">
        <v>41</v>
      </c>
      <c r="D183" s="21" t="s">
        <v>385</v>
      </c>
      <c r="E183" s="21" t="s">
        <v>363</v>
      </c>
      <c r="K183" t="s">
        <v>177</v>
      </c>
      <c r="L183">
        <v>0</v>
      </c>
    </row>
    <row r="184" spans="1:12" x14ac:dyDescent="0.3">
      <c r="A184">
        <v>182</v>
      </c>
      <c r="B184" s="21" t="s">
        <v>386</v>
      </c>
      <c r="C184" s="21" t="s">
        <v>337</v>
      </c>
      <c r="D184" s="21" t="s">
        <v>387</v>
      </c>
      <c r="E184" s="21" t="s">
        <v>363</v>
      </c>
      <c r="K184" t="s">
        <v>179</v>
      </c>
      <c r="L184">
        <v>0</v>
      </c>
    </row>
    <row r="185" spans="1:12" x14ac:dyDescent="0.3">
      <c r="A185">
        <v>183</v>
      </c>
      <c r="B185" s="21" t="s">
        <v>388</v>
      </c>
      <c r="C185" s="21" t="s">
        <v>41</v>
      </c>
      <c r="D185" s="21" t="s">
        <v>389</v>
      </c>
      <c r="E185" s="21" t="s">
        <v>363</v>
      </c>
      <c r="K185" t="s">
        <v>181</v>
      </c>
      <c r="L185">
        <v>0</v>
      </c>
    </row>
    <row r="186" spans="1:12" x14ac:dyDescent="0.3">
      <c r="A186">
        <v>184</v>
      </c>
      <c r="B186" s="21" t="s">
        <v>390</v>
      </c>
      <c r="C186" s="21" t="s">
        <v>337</v>
      </c>
      <c r="D186" s="21" t="s">
        <v>391</v>
      </c>
      <c r="E186" s="21" t="s">
        <v>392</v>
      </c>
      <c r="K186" t="s">
        <v>183</v>
      </c>
      <c r="L186">
        <v>0</v>
      </c>
    </row>
    <row r="187" spans="1:12" x14ac:dyDescent="0.3">
      <c r="A187">
        <v>185</v>
      </c>
      <c r="B187" s="21" t="s">
        <v>393</v>
      </c>
      <c r="C187" s="21" t="s">
        <v>41</v>
      </c>
      <c r="D187" s="21" t="s">
        <v>394</v>
      </c>
      <c r="E187" s="21" t="s">
        <v>392</v>
      </c>
      <c r="K187" t="s">
        <v>189</v>
      </c>
      <c r="L187">
        <v>0</v>
      </c>
    </row>
    <row r="188" spans="1:12" x14ac:dyDescent="0.3">
      <c r="A188">
        <v>186</v>
      </c>
      <c r="B188" s="21" t="s">
        <v>395</v>
      </c>
      <c r="C188" s="21" t="s">
        <v>337</v>
      </c>
      <c r="D188" s="21" t="s">
        <v>396</v>
      </c>
      <c r="E188" s="21" t="s">
        <v>392</v>
      </c>
      <c r="K188" t="s">
        <v>216</v>
      </c>
      <c r="L188">
        <v>0</v>
      </c>
    </row>
    <row r="189" spans="1:12" x14ac:dyDescent="0.3">
      <c r="A189">
        <v>187</v>
      </c>
      <c r="B189" s="21" t="s">
        <v>397</v>
      </c>
      <c r="C189" s="21" t="s">
        <v>337</v>
      </c>
      <c r="D189" s="21" t="s">
        <v>398</v>
      </c>
      <c r="E189" s="21" t="s">
        <v>392</v>
      </c>
      <c r="K189" t="s">
        <v>191</v>
      </c>
      <c r="L189">
        <v>0</v>
      </c>
    </row>
    <row r="190" spans="1:12" x14ac:dyDescent="0.3">
      <c r="A190">
        <v>188</v>
      </c>
      <c r="B190" s="21" t="s">
        <v>399</v>
      </c>
      <c r="C190" s="21" t="s">
        <v>41</v>
      </c>
      <c r="D190" s="21" t="s">
        <v>400</v>
      </c>
      <c r="E190" s="21" t="s">
        <v>392</v>
      </c>
      <c r="K190" t="s">
        <v>193</v>
      </c>
      <c r="L190">
        <v>0</v>
      </c>
    </row>
    <row r="191" spans="1:12" x14ac:dyDescent="0.3">
      <c r="A191">
        <v>189</v>
      </c>
      <c r="B191" s="21" t="s">
        <v>401</v>
      </c>
      <c r="C191" s="21" t="s">
        <v>337</v>
      </c>
      <c r="D191" s="21" t="s">
        <v>402</v>
      </c>
      <c r="E191" s="21" t="s">
        <v>392</v>
      </c>
      <c r="K191" t="s">
        <v>195</v>
      </c>
      <c r="L191">
        <v>0</v>
      </c>
    </row>
    <row r="192" spans="1:12" x14ac:dyDescent="0.3">
      <c r="A192">
        <v>190</v>
      </c>
      <c r="B192" s="21" t="s">
        <v>403</v>
      </c>
      <c r="C192" s="21" t="s">
        <v>41</v>
      </c>
      <c r="D192" s="21" t="s">
        <v>404</v>
      </c>
      <c r="E192" s="21" t="s">
        <v>392</v>
      </c>
      <c r="K192" t="s">
        <v>197</v>
      </c>
      <c r="L192">
        <v>0</v>
      </c>
    </row>
    <row r="193" spans="1:12" x14ac:dyDescent="0.3">
      <c r="A193">
        <v>191</v>
      </c>
      <c r="B193" s="21" t="s">
        <v>405</v>
      </c>
      <c r="C193" s="21" t="s">
        <v>337</v>
      </c>
      <c r="D193" s="21" t="s">
        <v>406</v>
      </c>
      <c r="E193" s="21" t="s">
        <v>392</v>
      </c>
      <c r="K193" t="s">
        <v>199</v>
      </c>
      <c r="L193">
        <v>0</v>
      </c>
    </row>
    <row r="194" spans="1:12" x14ac:dyDescent="0.3">
      <c r="A194">
        <v>192</v>
      </c>
      <c r="B194" s="21" t="s">
        <v>407</v>
      </c>
      <c r="C194" s="21" t="s">
        <v>41</v>
      </c>
      <c r="D194" s="21" t="s">
        <v>408</v>
      </c>
      <c r="E194" s="21" t="s">
        <v>392</v>
      </c>
      <c r="K194" t="s">
        <v>201</v>
      </c>
      <c r="L194">
        <v>0</v>
      </c>
    </row>
    <row r="195" spans="1:12" x14ac:dyDescent="0.3">
      <c r="A195">
        <v>193</v>
      </c>
      <c r="B195" s="21" t="s">
        <v>409</v>
      </c>
      <c r="C195" s="21" t="s">
        <v>337</v>
      </c>
      <c r="D195" s="21" t="s">
        <v>410</v>
      </c>
      <c r="E195" s="21" t="s">
        <v>392</v>
      </c>
      <c r="K195" t="s">
        <v>204</v>
      </c>
      <c r="L195">
        <v>0</v>
      </c>
    </row>
    <row r="196" spans="1:12" x14ac:dyDescent="0.3">
      <c r="A196">
        <v>194</v>
      </c>
      <c r="B196" s="21" t="s">
        <v>411</v>
      </c>
      <c r="C196" s="21" t="s">
        <v>337</v>
      </c>
      <c r="D196" s="21" t="s">
        <v>412</v>
      </c>
      <c r="E196" s="21" t="s">
        <v>392</v>
      </c>
      <c r="K196" t="s">
        <v>208</v>
      </c>
      <c r="L196">
        <v>0</v>
      </c>
    </row>
    <row r="197" spans="1:12" x14ac:dyDescent="0.3">
      <c r="A197">
        <v>195</v>
      </c>
      <c r="B197" s="21" t="s">
        <v>413</v>
      </c>
      <c r="C197" s="21" t="s">
        <v>41</v>
      </c>
      <c r="D197" s="21" t="s">
        <v>414</v>
      </c>
      <c r="E197" s="21" t="s">
        <v>392</v>
      </c>
      <c r="K197" t="s">
        <v>210</v>
      </c>
      <c r="L197">
        <v>0</v>
      </c>
    </row>
    <row r="198" spans="1:12" x14ac:dyDescent="0.3">
      <c r="A198">
        <v>196</v>
      </c>
      <c r="B198" s="21" t="s">
        <v>415</v>
      </c>
      <c r="C198" s="21" t="s">
        <v>337</v>
      </c>
      <c r="D198" s="21" t="s">
        <v>416</v>
      </c>
      <c r="E198" s="21" t="s">
        <v>392</v>
      </c>
      <c r="K198" t="s">
        <v>212</v>
      </c>
      <c r="L198">
        <v>0</v>
      </c>
    </row>
    <row r="199" spans="1:12" x14ac:dyDescent="0.3">
      <c r="A199">
        <v>197</v>
      </c>
      <c r="B199" s="21" t="s">
        <v>417</v>
      </c>
      <c r="C199" s="21" t="s">
        <v>41</v>
      </c>
      <c r="D199" s="21" t="s">
        <v>418</v>
      </c>
      <c r="E199" s="21" t="s">
        <v>392</v>
      </c>
      <c r="K199" t="s">
        <v>9</v>
      </c>
      <c r="L199">
        <v>0</v>
      </c>
    </row>
    <row r="200" spans="1:12" x14ac:dyDescent="0.3">
      <c r="A200">
        <v>198</v>
      </c>
      <c r="B200" s="21" t="s">
        <v>419</v>
      </c>
      <c r="C200" s="21" t="s">
        <v>337</v>
      </c>
      <c r="D200" s="21" t="s">
        <v>420</v>
      </c>
      <c r="E200" s="21" t="s">
        <v>421</v>
      </c>
      <c r="K200" t="s">
        <v>118</v>
      </c>
      <c r="L200">
        <v>0</v>
      </c>
    </row>
    <row r="201" spans="1:12" x14ac:dyDescent="0.3">
      <c r="A201">
        <v>199</v>
      </c>
      <c r="B201" s="21" t="s">
        <v>422</v>
      </c>
      <c r="C201" s="21" t="s">
        <v>41</v>
      </c>
      <c r="D201" s="21" t="s">
        <v>423</v>
      </c>
      <c r="E201" s="21" t="s">
        <v>421</v>
      </c>
      <c r="K201" t="s">
        <v>9</v>
      </c>
      <c r="L201">
        <v>0</v>
      </c>
    </row>
    <row r="202" spans="1:12" x14ac:dyDescent="0.3">
      <c r="A202">
        <v>200</v>
      </c>
      <c r="B202" s="21" t="s">
        <v>424</v>
      </c>
      <c r="C202" s="21" t="s">
        <v>337</v>
      </c>
      <c r="D202" s="21" t="s">
        <v>425</v>
      </c>
      <c r="E202" s="21" t="s">
        <v>421</v>
      </c>
    </row>
    <row r="203" spans="1:12" x14ac:dyDescent="0.3">
      <c r="A203">
        <v>201</v>
      </c>
      <c r="B203" s="21" t="s">
        <v>426</v>
      </c>
      <c r="C203" s="21" t="s">
        <v>337</v>
      </c>
      <c r="D203" s="21" t="s">
        <v>427</v>
      </c>
      <c r="E203" s="21" t="s">
        <v>421</v>
      </c>
    </row>
    <row r="204" spans="1:12" x14ac:dyDescent="0.3">
      <c r="A204">
        <v>202</v>
      </c>
      <c r="B204" s="21" t="s">
        <v>428</v>
      </c>
      <c r="C204" s="21" t="s">
        <v>41</v>
      </c>
      <c r="D204" s="21" t="s">
        <v>429</v>
      </c>
      <c r="E204" s="21" t="s">
        <v>421</v>
      </c>
    </row>
    <row r="205" spans="1:12" x14ac:dyDescent="0.3">
      <c r="A205">
        <v>203</v>
      </c>
      <c r="B205" s="21" t="s">
        <v>430</v>
      </c>
      <c r="C205" s="21" t="s">
        <v>337</v>
      </c>
      <c r="D205" s="21" t="s">
        <v>431</v>
      </c>
      <c r="E205" s="21" t="s">
        <v>421</v>
      </c>
    </row>
    <row r="206" spans="1:12" x14ac:dyDescent="0.3">
      <c r="A206">
        <v>204</v>
      </c>
      <c r="B206" s="21" t="s">
        <v>432</v>
      </c>
      <c r="C206" s="21" t="s">
        <v>41</v>
      </c>
      <c r="D206" s="21" t="s">
        <v>433</v>
      </c>
      <c r="E206" s="21" t="s">
        <v>421</v>
      </c>
    </row>
    <row r="207" spans="1:12" x14ac:dyDescent="0.3">
      <c r="A207">
        <v>205</v>
      </c>
      <c r="B207" s="21" t="s">
        <v>434</v>
      </c>
      <c r="C207" s="21" t="s">
        <v>337</v>
      </c>
      <c r="D207" s="21" t="s">
        <v>435</v>
      </c>
      <c r="E207" s="21" t="s">
        <v>421</v>
      </c>
    </row>
    <row r="208" spans="1:12" x14ac:dyDescent="0.3">
      <c r="A208">
        <v>206</v>
      </c>
      <c r="B208" s="21" t="s">
        <v>436</v>
      </c>
      <c r="C208" s="21" t="s">
        <v>41</v>
      </c>
      <c r="D208" s="21" t="s">
        <v>437</v>
      </c>
      <c r="E208" s="21" t="s">
        <v>421</v>
      </c>
    </row>
    <row r="209" spans="1:5" x14ac:dyDescent="0.3">
      <c r="A209">
        <v>207</v>
      </c>
      <c r="B209" s="21" t="s">
        <v>438</v>
      </c>
      <c r="C209" s="21" t="s">
        <v>337</v>
      </c>
      <c r="D209" s="21" t="s">
        <v>439</v>
      </c>
      <c r="E209" s="21" t="s">
        <v>421</v>
      </c>
    </row>
    <row r="210" spans="1:5" x14ac:dyDescent="0.3">
      <c r="A210">
        <v>208</v>
      </c>
      <c r="B210" s="21" t="s">
        <v>440</v>
      </c>
      <c r="C210" s="21" t="s">
        <v>337</v>
      </c>
      <c r="D210" s="21" t="s">
        <v>441</v>
      </c>
      <c r="E210" s="21" t="s">
        <v>421</v>
      </c>
    </row>
    <row r="211" spans="1:5" x14ac:dyDescent="0.3">
      <c r="A211">
        <v>209</v>
      </c>
      <c r="B211" s="21" t="s">
        <v>442</v>
      </c>
      <c r="C211" s="21" t="s">
        <v>41</v>
      </c>
      <c r="D211" s="21" t="s">
        <v>443</v>
      </c>
      <c r="E211" s="21" t="s">
        <v>421</v>
      </c>
    </row>
    <row r="212" spans="1:5" x14ac:dyDescent="0.3">
      <c r="A212">
        <v>210</v>
      </c>
      <c r="B212" s="21" t="s">
        <v>444</v>
      </c>
      <c r="C212" s="21" t="s">
        <v>337</v>
      </c>
      <c r="D212" s="21" t="s">
        <v>445</v>
      </c>
      <c r="E212" s="21" t="s">
        <v>421</v>
      </c>
    </row>
    <row r="213" spans="1:5" x14ac:dyDescent="0.3">
      <c r="A213">
        <v>211</v>
      </c>
      <c r="B213" s="21" t="s">
        <v>446</v>
      </c>
      <c r="C213" s="21" t="s">
        <v>41</v>
      </c>
      <c r="D213" s="21" t="s">
        <v>447</v>
      </c>
      <c r="E213" s="21" t="s">
        <v>421</v>
      </c>
    </row>
    <row r="214" spans="1:5" x14ac:dyDescent="0.3">
      <c r="A214" s="3">
        <v>212</v>
      </c>
      <c r="B214" s="3" t="s">
        <v>247</v>
      </c>
      <c r="C214" s="3" t="s">
        <v>38</v>
      </c>
      <c r="D214" s="3" t="s">
        <v>248</v>
      </c>
      <c r="E214" s="3" t="s">
        <v>102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7"/>
  <sheetViews>
    <sheetView workbookViewId="0">
      <selection activeCell="M13" sqref="M13"/>
    </sheetView>
  </sheetViews>
  <sheetFormatPr defaultRowHeight="14.4" x14ac:dyDescent="0.3"/>
  <cols>
    <col min="8" max="8" width="11.5546875" customWidth="1"/>
    <col min="9" max="9" width="12.109375" bestFit="1" customWidth="1"/>
    <col min="10" max="10" width="12.44140625" bestFit="1" customWidth="1"/>
  </cols>
  <sheetData>
    <row r="1" spans="1:11" x14ac:dyDescent="0.3">
      <c r="A1" s="20"/>
    </row>
    <row r="2" spans="1:11" x14ac:dyDescent="0.3">
      <c r="A2" t="s">
        <v>570</v>
      </c>
    </row>
    <row r="3" spans="1:11" x14ac:dyDescent="0.3">
      <c r="A3" t="s">
        <v>484</v>
      </c>
      <c r="H3" t="s">
        <v>479</v>
      </c>
    </row>
    <row r="4" spans="1:11" x14ac:dyDescent="0.3">
      <c r="B4" t="s">
        <v>474</v>
      </c>
      <c r="C4" t="s">
        <v>475</v>
      </c>
      <c r="D4" t="s">
        <v>476</v>
      </c>
      <c r="E4" t="s">
        <v>477</v>
      </c>
      <c r="I4" t="s">
        <v>480</v>
      </c>
      <c r="J4" t="s">
        <v>481</v>
      </c>
    </row>
    <row r="5" spans="1:11" x14ac:dyDescent="0.3">
      <c r="A5">
        <v>0</v>
      </c>
      <c r="B5">
        <v>0.91</v>
      </c>
      <c r="C5">
        <v>0.85</v>
      </c>
      <c r="D5">
        <v>0.88</v>
      </c>
      <c r="E5">
        <v>10050</v>
      </c>
      <c r="H5" t="s">
        <v>482</v>
      </c>
      <c r="I5">
        <v>8579</v>
      </c>
      <c r="J5">
        <v>1471</v>
      </c>
      <c r="K5">
        <f>SUM(I5:J5)</f>
        <v>10050</v>
      </c>
    </row>
    <row r="6" spans="1:11" x14ac:dyDescent="0.3">
      <c r="A6">
        <v>1</v>
      </c>
      <c r="B6">
        <v>0.85</v>
      </c>
      <c r="C6">
        <v>0.91</v>
      </c>
      <c r="D6">
        <v>0.87</v>
      </c>
      <c r="E6">
        <v>9043</v>
      </c>
      <c r="H6" t="s">
        <v>483</v>
      </c>
      <c r="I6">
        <v>752</v>
      </c>
      <c r="J6">
        <v>8291</v>
      </c>
      <c r="K6">
        <f>SUM(I6:J6)</f>
        <v>9043</v>
      </c>
    </row>
    <row r="7" spans="1:11" x14ac:dyDescent="0.3">
      <c r="A7" t="s">
        <v>478</v>
      </c>
      <c r="D7">
        <v>0.87</v>
      </c>
      <c r="E7">
        <v>19093</v>
      </c>
      <c r="I7">
        <f>I6+I5</f>
        <v>9331</v>
      </c>
      <c r="J7">
        <f>J5+J6</f>
        <v>9762</v>
      </c>
    </row>
    <row r="11" spans="1:11" x14ac:dyDescent="0.3">
      <c r="A11" t="s">
        <v>575</v>
      </c>
    </row>
    <row r="12" spans="1:11" x14ac:dyDescent="0.3">
      <c r="A12" t="s">
        <v>484</v>
      </c>
      <c r="H12" t="s">
        <v>479</v>
      </c>
    </row>
    <row r="13" spans="1:11" x14ac:dyDescent="0.3">
      <c r="B13" t="s">
        <v>474</v>
      </c>
      <c r="C13" t="s">
        <v>475</v>
      </c>
      <c r="D13" t="s">
        <v>476</v>
      </c>
      <c r="E13" t="s">
        <v>477</v>
      </c>
      <c r="I13" t="s">
        <v>480</v>
      </c>
      <c r="J13" t="s">
        <v>481</v>
      </c>
    </row>
    <row r="14" spans="1:11" x14ac:dyDescent="0.3">
      <c r="A14">
        <v>0</v>
      </c>
      <c r="B14">
        <v>0.89</v>
      </c>
      <c r="C14">
        <v>0.81</v>
      </c>
      <c r="D14">
        <v>0.85</v>
      </c>
      <c r="E14">
        <v>4950</v>
      </c>
      <c r="H14" t="s">
        <v>482</v>
      </c>
      <c r="I14">
        <v>4027</v>
      </c>
      <c r="J14">
        <v>923</v>
      </c>
      <c r="K14">
        <f>SUM(I14:J14)</f>
        <v>4950</v>
      </c>
    </row>
    <row r="15" spans="1:11" x14ac:dyDescent="0.3">
      <c r="A15">
        <v>1</v>
      </c>
      <c r="B15">
        <v>0.81</v>
      </c>
      <c r="C15">
        <v>0.89</v>
      </c>
      <c r="D15">
        <v>0.85</v>
      </c>
      <c r="E15">
        <v>4455</v>
      </c>
      <c r="H15" t="s">
        <v>483</v>
      </c>
      <c r="I15">
        <v>471</v>
      </c>
      <c r="J15">
        <v>3984</v>
      </c>
      <c r="K15">
        <f>SUM(I15:J15)</f>
        <v>4455</v>
      </c>
    </row>
    <row r="16" spans="1:11" x14ac:dyDescent="0.3">
      <c r="A16" t="s">
        <v>478</v>
      </c>
      <c r="D16">
        <v>0.85</v>
      </c>
      <c r="E16">
        <v>9405</v>
      </c>
      <c r="I16">
        <f>I15+I14</f>
        <v>4498</v>
      </c>
      <c r="J16">
        <f>J14+J15</f>
        <v>4907</v>
      </c>
    </row>
    <row r="19" spans="1:11" x14ac:dyDescent="0.3">
      <c r="A19" t="s">
        <v>569</v>
      </c>
    </row>
    <row r="20" spans="1:11" x14ac:dyDescent="0.3">
      <c r="A20" t="s">
        <v>484</v>
      </c>
      <c r="H20" t="s">
        <v>479</v>
      </c>
    </row>
    <row r="21" spans="1:11" x14ac:dyDescent="0.3">
      <c r="B21" t="s">
        <v>474</v>
      </c>
      <c r="C21" t="s">
        <v>475</v>
      </c>
      <c r="D21" t="s">
        <v>476</v>
      </c>
      <c r="E21" t="s">
        <v>477</v>
      </c>
      <c r="I21" t="s">
        <v>480</v>
      </c>
      <c r="J21" t="s">
        <v>481</v>
      </c>
    </row>
    <row r="22" spans="1:11" x14ac:dyDescent="0.3">
      <c r="A22">
        <v>0</v>
      </c>
      <c r="B22">
        <v>1</v>
      </c>
      <c r="C22">
        <v>0.9</v>
      </c>
      <c r="D22">
        <v>0.94</v>
      </c>
      <c r="E22">
        <v>3840504</v>
      </c>
      <c r="H22" t="s">
        <v>482</v>
      </c>
      <c r="I22">
        <v>3439991</v>
      </c>
      <c r="J22">
        <v>400513</v>
      </c>
      <c r="K22">
        <f>SUM(I22:J22)</f>
        <v>3840504</v>
      </c>
    </row>
    <row r="23" spans="1:11" x14ac:dyDescent="0.3">
      <c r="A23">
        <v>1</v>
      </c>
      <c r="B23">
        <v>0</v>
      </c>
      <c r="C23">
        <v>0.87</v>
      </c>
      <c r="D23">
        <v>0.01</v>
      </c>
      <c r="E23">
        <v>1937</v>
      </c>
      <c r="H23" t="s">
        <v>483</v>
      </c>
      <c r="I23">
        <v>252</v>
      </c>
      <c r="J23">
        <v>1685</v>
      </c>
      <c r="K23">
        <f>SUM(I23:J23)</f>
        <v>1937</v>
      </c>
    </row>
    <row r="24" spans="1:11" x14ac:dyDescent="0.3">
      <c r="A24" t="s">
        <v>478</v>
      </c>
      <c r="D24">
        <v>0.9</v>
      </c>
      <c r="E24">
        <v>3842441</v>
      </c>
      <c r="I24">
        <f>SUM(I22:I23)</f>
        <v>3440243</v>
      </c>
      <c r="J24">
        <f>SUM(J22:J23)</f>
        <v>402198</v>
      </c>
    </row>
    <row r="26" spans="1:11" x14ac:dyDescent="0.3">
      <c r="A26" t="s">
        <v>568</v>
      </c>
      <c r="B26">
        <v>0.48806281499999998</v>
      </c>
    </row>
    <row r="27" spans="1:11" x14ac:dyDescent="0.3">
      <c r="A27" t="s">
        <v>567</v>
      </c>
      <c r="B27">
        <v>0.9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13"/>
  <sheetViews>
    <sheetView topLeftCell="B1" zoomScaleNormal="100" workbookViewId="0">
      <selection activeCell="S10" sqref="S10"/>
    </sheetView>
  </sheetViews>
  <sheetFormatPr defaultRowHeight="14.4" x14ac:dyDescent="0.3"/>
  <cols>
    <col min="1" max="1" width="6.44140625" bestFit="1" customWidth="1"/>
    <col min="2" max="2" width="10.6640625" bestFit="1" customWidth="1"/>
    <col min="3" max="4" width="8.88671875" customWidth="1"/>
    <col min="6" max="6" width="16.5546875" customWidth="1"/>
    <col min="7" max="7" width="18.33203125" customWidth="1"/>
    <col min="8" max="8" width="11.33203125" bestFit="1" customWidth="1"/>
    <col min="9" max="9" width="7.6640625" bestFit="1" customWidth="1"/>
    <col min="10" max="10" width="15.33203125" bestFit="1" customWidth="1"/>
    <col min="11" max="11" width="17.5546875" bestFit="1" customWidth="1"/>
    <col min="12" max="12" width="8.6640625" customWidth="1"/>
    <col min="13" max="13" width="10.33203125" customWidth="1"/>
    <col min="14" max="14" width="13.33203125" bestFit="1" customWidth="1"/>
  </cols>
  <sheetData>
    <row r="1" spans="1:20" x14ac:dyDescent="0.3">
      <c r="A1" s="5" t="s">
        <v>459</v>
      </c>
      <c r="B1" s="5" t="s">
        <v>460</v>
      </c>
      <c r="C1" s="5" t="s">
        <v>461</v>
      </c>
      <c r="D1" s="5" t="s">
        <v>462</v>
      </c>
      <c r="E1" s="5" t="s">
        <v>463</v>
      </c>
      <c r="F1" s="5" t="s">
        <v>464</v>
      </c>
      <c r="G1" s="5" t="s">
        <v>465</v>
      </c>
      <c r="H1" s="5" t="s">
        <v>466</v>
      </c>
      <c r="I1" s="5" t="s">
        <v>467</v>
      </c>
      <c r="J1" s="5" t="s">
        <v>468</v>
      </c>
      <c r="K1" s="5" t="s">
        <v>469</v>
      </c>
      <c r="L1" s="5" t="s">
        <v>470</v>
      </c>
      <c r="M1" s="5" t="s">
        <v>471</v>
      </c>
      <c r="N1" s="5" t="s">
        <v>472</v>
      </c>
      <c r="O1" s="5" t="s">
        <v>473</v>
      </c>
    </row>
    <row r="2" spans="1:20" x14ac:dyDescent="0.3">
      <c r="A2" s="5"/>
      <c r="B2" s="7">
        <v>0</v>
      </c>
      <c r="C2" s="5"/>
      <c r="D2" s="5"/>
      <c r="E2" s="5"/>
      <c r="F2" s="5"/>
      <c r="G2" s="5"/>
      <c r="H2" s="5"/>
      <c r="I2" s="5"/>
      <c r="J2" s="5"/>
      <c r="K2" s="7">
        <v>0</v>
      </c>
      <c r="L2" s="5"/>
      <c r="M2" s="5"/>
      <c r="N2" s="5"/>
      <c r="O2" s="5"/>
    </row>
    <row r="3" spans="1:20" x14ac:dyDescent="0.3">
      <c r="A3" s="5">
        <v>1</v>
      </c>
      <c r="B3" s="7">
        <v>0.1</v>
      </c>
      <c r="C3" s="8">
        <v>0.73696399999999995</v>
      </c>
      <c r="D3" s="8">
        <v>0.89132800000000001</v>
      </c>
      <c r="E3" s="8">
        <v>383465</v>
      </c>
      <c r="F3" s="8">
        <v>780</v>
      </c>
      <c r="G3" s="9">
        <f t="shared" ref="G3:G12" si="0">SUM(E3:F3)</f>
        <v>384245</v>
      </c>
      <c r="H3" s="10">
        <f t="shared" ref="H3:H12" si="1">E3/$E$13</f>
        <v>9.9847572089496586E-2</v>
      </c>
      <c r="I3" s="10">
        <f t="shared" ref="I3:I12" si="2">F3/$F$13</f>
        <v>0.40268456375838924</v>
      </c>
      <c r="J3" s="7">
        <f>H3</f>
        <v>9.9847572089496586E-2</v>
      </c>
      <c r="K3" s="11">
        <f>I3</f>
        <v>0.40268456375838924</v>
      </c>
      <c r="L3" s="12">
        <f t="shared" ref="L3:L12" si="3">K3-J3</f>
        <v>0.30283699166889266</v>
      </c>
      <c r="M3" s="13">
        <f t="shared" ref="M3:M12" si="4">K3/B3</f>
        <v>4.0268456375838921</v>
      </c>
      <c r="N3" s="14">
        <f t="shared" ref="N3:N12" si="5">F3/G3</f>
        <v>2.0299548465171962E-3</v>
      </c>
      <c r="O3" s="13">
        <v>1</v>
      </c>
      <c r="Q3">
        <f>F3</f>
        <v>780</v>
      </c>
      <c r="R3">
        <f>SUM(E3:E5)</f>
        <v>1151178</v>
      </c>
      <c r="S3" s="18"/>
      <c r="T3" s="18"/>
    </row>
    <row r="4" spans="1:20" x14ac:dyDescent="0.3">
      <c r="A4" s="5">
        <v>2</v>
      </c>
      <c r="B4" s="7">
        <v>0.2</v>
      </c>
      <c r="C4" s="8">
        <v>0.69938599999999995</v>
      </c>
      <c r="D4" s="8">
        <v>0.73691700000000004</v>
      </c>
      <c r="E4" s="8">
        <v>383753</v>
      </c>
      <c r="F4" s="8">
        <v>491</v>
      </c>
      <c r="G4" s="9">
        <f t="shared" si="0"/>
        <v>384244</v>
      </c>
      <c r="H4" s="10">
        <f t="shared" si="1"/>
        <v>9.992256224703841E-2</v>
      </c>
      <c r="I4" s="10">
        <f t="shared" si="2"/>
        <v>0.25348477026329375</v>
      </c>
      <c r="J4" s="7">
        <f t="shared" ref="J4:K12" si="6">J3+H4</f>
        <v>0.19977013433653501</v>
      </c>
      <c r="K4" s="11">
        <f t="shared" si="6"/>
        <v>0.65616933402168298</v>
      </c>
      <c r="L4" s="12">
        <f t="shared" si="3"/>
        <v>0.45639919968514797</v>
      </c>
      <c r="M4" s="13">
        <f t="shared" si="4"/>
        <v>3.2808466701084149</v>
      </c>
      <c r="N4" s="14">
        <f t="shared" si="5"/>
        <v>1.2778338763910432E-3</v>
      </c>
      <c r="O4" s="13">
        <v>1</v>
      </c>
      <c r="Q4">
        <f>Q3+F4</f>
        <v>1271</v>
      </c>
      <c r="S4" s="18"/>
      <c r="T4" s="18"/>
    </row>
    <row r="5" spans="1:20" x14ac:dyDescent="0.3">
      <c r="A5" s="5">
        <v>3</v>
      </c>
      <c r="B5" s="7">
        <v>0.3</v>
      </c>
      <c r="C5" s="8">
        <v>0.65993199999999996</v>
      </c>
      <c r="D5" s="8">
        <v>0.69930700000000001</v>
      </c>
      <c r="E5" s="8">
        <v>383960</v>
      </c>
      <c r="F5" s="8">
        <v>284</v>
      </c>
      <c r="G5" s="9">
        <f t="shared" si="0"/>
        <v>384244</v>
      </c>
      <c r="H5" s="10">
        <f t="shared" si="1"/>
        <v>9.9976461422771598E-2</v>
      </c>
      <c r="I5" s="10">
        <f t="shared" si="2"/>
        <v>0.14661848218895199</v>
      </c>
      <c r="J5" s="7">
        <f t="shared" si="6"/>
        <v>0.29974659575930662</v>
      </c>
      <c r="K5" s="11">
        <f t="shared" si="6"/>
        <v>0.802787816210635</v>
      </c>
      <c r="L5" s="12">
        <f t="shared" si="3"/>
        <v>0.50304122045132837</v>
      </c>
      <c r="M5" s="13">
        <f t="shared" si="4"/>
        <v>2.6759593873687835</v>
      </c>
      <c r="N5" s="14">
        <f t="shared" si="5"/>
        <v>7.39113688177304E-4</v>
      </c>
      <c r="O5" s="13">
        <v>1</v>
      </c>
      <c r="Q5">
        <f t="shared" ref="Q5:Q12" si="7">Q4+F5</f>
        <v>1555</v>
      </c>
      <c r="S5" s="18"/>
      <c r="T5" s="18"/>
    </row>
    <row r="6" spans="1:20" x14ac:dyDescent="0.3">
      <c r="A6" s="5">
        <v>4</v>
      </c>
      <c r="B6" s="7">
        <v>0.4</v>
      </c>
      <c r="C6" s="8">
        <v>0.592082</v>
      </c>
      <c r="D6" s="8">
        <v>0.65974699999999997</v>
      </c>
      <c r="E6" s="8">
        <v>384093</v>
      </c>
      <c r="F6" s="8">
        <v>151</v>
      </c>
      <c r="G6" s="9">
        <f t="shared" si="0"/>
        <v>384244</v>
      </c>
      <c r="H6" s="10">
        <f t="shared" si="1"/>
        <v>0.10001109229413639</v>
      </c>
      <c r="I6" s="10">
        <f t="shared" si="2"/>
        <v>7.7955601445534331E-2</v>
      </c>
      <c r="J6" s="7">
        <f t="shared" si="6"/>
        <v>0.39975768805344303</v>
      </c>
      <c r="K6" s="11">
        <f t="shared" si="6"/>
        <v>0.88074341765616937</v>
      </c>
      <c r="L6" s="12">
        <f t="shared" si="3"/>
        <v>0.48098572960272634</v>
      </c>
      <c r="M6" s="13">
        <f t="shared" si="4"/>
        <v>2.2018585441404235</v>
      </c>
      <c r="N6" s="14">
        <f t="shared" si="5"/>
        <v>3.9297946096751021E-4</v>
      </c>
      <c r="O6" s="13">
        <v>1</v>
      </c>
      <c r="Q6">
        <f t="shared" si="7"/>
        <v>1706</v>
      </c>
      <c r="S6" s="18"/>
      <c r="T6" s="18"/>
    </row>
    <row r="7" spans="1:20" x14ac:dyDescent="0.3">
      <c r="A7" s="5">
        <v>5</v>
      </c>
      <c r="B7" s="7">
        <v>0.5</v>
      </c>
      <c r="C7" s="8">
        <v>0.49929000000000001</v>
      </c>
      <c r="D7" s="8">
        <v>0.59192800000000001</v>
      </c>
      <c r="E7" s="8">
        <v>384184</v>
      </c>
      <c r="F7" s="8">
        <v>60</v>
      </c>
      <c r="G7" s="9">
        <f t="shared" si="0"/>
        <v>384244</v>
      </c>
      <c r="H7" s="10">
        <f t="shared" si="1"/>
        <v>0.10003478710085968</v>
      </c>
      <c r="I7" s="10">
        <f t="shared" si="2"/>
        <v>3.0975735673722252E-2</v>
      </c>
      <c r="J7" s="7">
        <f t="shared" si="6"/>
        <v>0.4997924751543027</v>
      </c>
      <c r="K7" s="11">
        <f t="shared" si="6"/>
        <v>0.91171915332989162</v>
      </c>
      <c r="L7" s="12">
        <f t="shared" si="3"/>
        <v>0.41192667817558892</v>
      </c>
      <c r="M7" s="13">
        <f t="shared" si="4"/>
        <v>1.8234383066597832</v>
      </c>
      <c r="N7" s="14">
        <f t="shared" si="5"/>
        <v>1.5615077919238816E-4</v>
      </c>
      <c r="O7" s="13">
        <v>1</v>
      </c>
      <c r="Q7">
        <f t="shared" si="7"/>
        <v>1766</v>
      </c>
      <c r="S7" s="18"/>
      <c r="T7" s="18"/>
    </row>
    <row r="8" spans="1:20" x14ac:dyDescent="0.3">
      <c r="A8" s="5">
        <v>6</v>
      </c>
      <c r="B8" s="7">
        <v>0.6</v>
      </c>
      <c r="C8" s="8">
        <v>0.41120400000000001</v>
      </c>
      <c r="D8" s="8">
        <v>0.49914399999999998</v>
      </c>
      <c r="E8" s="8">
        <v>384187</v>
      </c>
      <c r="F8" s="8">
        <v>57</v>
      </c>
      <c r="G8" s="9">
        <f t="shared" si="0"/>
        <v>384244</v>
      </c>
      <c r="H8" s="10">
        <f t="shared" si="1"/>
        <v>0.10003556824833407</v>
      </c>
      <c r="I8" s="10">
        <f t="shared" si="2"/>
        <v>2.942694889003614E-2</v>
      </c>
      <c r="J8" s="7">
        <f t="shared" si="6"/>
        <v>0.59982804340263673</v>
      </c>
      <c r="K8" s="11">
        <f t="shared" si="6"/>
        <v>0.94114610221992778</v>
      </c>
      <c r="L8" s="12">
        <f t="shared" si="3"/>
        <v>0.34131805881729105</v>
      </c>
      <c r="M8" s="13">
        <f t="shared" si="4"/>
        <v>1.5685768370332129</v>
      </c>
      <c r="N8" s="14">
        <f t="shared" si="5"/>
        <v>1.4834324023276876E-4</v>
      </c>
      <c r="O8" s="13">
        <v>1</v>
      </c>
      <c r="Q8">
        <f t="shared" si="7"/>
        <v>1823</v>
      </c>
      <c r="S8" s="18"/>
      <c r="T8" s="18"/>
    </row>
    <row r="9" spans="1:20" x14ac:dyDescent="0.3">
      <c r="A9" s="5">
        <v>7</v>
      </c>
      <c r="B9" s="7">
        <v>0.7</v>
      </c>
      <c r="C9" s="8">
        <v>0.301124</v>
      </c>
      <c r="D9" s="8">
        <v>0.41095399999999999</v>
      </c>
      <c r="E9" s="8">
        <v>384199</v>
      </c>
      <c r="F9" s="8">
        <v>45</v>
      </c>
      <c r="G9" s="9">
        <f t="shared" si="0"/>
        <v>384244</v>
      </c>
      <c r="H9" s="10">
        <f t="shared" si="1"/>
        <v>0.10003869283823165</v>
      </c>
      <c r="I9" s="10">
        <f t="shared" si="2"/>
        <v>2.3231801755291687E-2</v>
      </c>
      <c r="J9" s="7">
        <f t="shared" si="6"/>
        <v>0.69986673624086837</v>
      </c>
      <c r="K9" s="11">
        <f t="shared" si="6"/>
        <v>0.9643779039752195</v>
      </c>
      <c r="L9" s="12">
        <f t="shared" si="3"/>
        <v>0.26451116773435113</v>
      </c>
      <c r="M9" s="13">
        <f t="shared" si="4"/>
        <v>1.3776827199645993</v>
      </c>
      <c r="N9" s="14">
        <f t="shared" si="5"/>
        <v>1.1711308439429113E-4</v>
      </c>
      <c r="O9" s="13">
        <v>1</v>
      </c>
      <c r="Q9">
        <f t="shared" si="7"/>
        <v>1868</v>
      </c>
      <c r="S9" s="18"/>
      <c r="T9" s="18"/>
    </row>
    <row r="10" spans="1:20" x14ac:dyDescent="0.3">
      <c r="A10" s="5">
        <v>8</v>
      </c>
      <c r="B10" s="7">
        <v>0.8</v>
      </c>
      <c r="C10" s="8">
        <v>0.14419100000000001</v>
      </c>
      <c r="D10" s="8">
        <v>0.30092600000000003</v>
      </c>
      <c r="E10" s="8">
        <v>384220</v>
      </c>
      <c r="F10" s="8">
        <v>24</v>
      </c>
      <c r="G10" s="9">
        <f t="shared" si="0"/>
        <v>384244</v>
      </c>
      <c r="H10" s="10">
        <f t="shared" si="1"/>
        <v>0.1000441608705524</v>
      </c>
      <c r="I10" s="10">
        <f t="shared" si="2"/>
        <v>1.23902942694889E-2</v>
      </c>
      <c r="J10" s="7">
        <f t="shared" si="6"/>
        <v>0.79991089711142083</v>
      </c>
      <c r="K10" s="11">
        <f t="shared" si="6"/>
        <v>0.9767681982447084</v>
      </c>
      <c r="L10" s="12">
        <f t="shared" si="3"/>
        <v>0.17685730113328757</v>
      </c>
      <c r="M10" s="13">
        <f t="shared" si="4"/>
        <v>1.2209602478058854</v>
      </c>
      <c r="N10" s="14">
        <f t="shared" si="5"/>
        <v>6.2460311676955263E-5</v>
      </c>
      <c r="O10" s="13">
        <v>1</v>
      </c>
      <c r="Q10">
        <f t="shared" si="7"/>
        <v>1892</v>
      </c>
      <c r="S10" s="18"/>
      <c r="T10" s="18"/>
    </row>
    <row r="11" spans="1:20" x14ac:dyDescent="0.3">
      <c r="A11" s="5">
        <v>9</v>
      </c>
      <c r="B11" s="7">
        <v>0.9</v>
      </c>
      <c r="C11" s="8">
        <v>0.10503700000000001</v>
      </c>
      <c r="D11" s="8">
        <v>0.14383699999999999</v>
      </c>
      <c r="E11" s="8">
        <v>384221</v>
      </c>
      <c r="F11" s="8">
        <v>23</v>
      </c>
      <c r="G11" s="9">
        <f t="shared" si="0"/>
        <v>384244</v>
      </c>
      <c r="H11" s="10">
        <f t="shared" si="1"/>
        <v>0.10004442125304387</v>
      </c>
      <c r="I11" s="10">
        <f t="shared" si="2"/>
        <v>1.1874032008260196E-2</v>
      </c>
      <c r="J11" s="7">
        <f t="shared" si="6"/>
        <v>0.89995531836446474</v>
      </c>
      <c r="K11" s="11">
        <f t="shared" si="6"/>
        <v>0.9886422302529686</v>
      </c>
      <c r="L11" s="11">
        <f t="shared" si="3"/>
        <v>8.8686911888503861E-2</v>
      </c>
      <c r="M11" s="13">
        <f t="shared" si="4"/>
        <v>1.098491366947743</v>
      </c>
      <c r="N11" s="14">
        <f t="shared" si="5"/>
        <v>5.9857798690415467E-5</v>
      </c>
      <c r="O11" s="13">
        <v>1</v>
      </c>
      <c r="Q11">
        <f t="shared" si="7"/>
        <v>1915</v>
      </c>
      <c r="S11" s="18"/>
      <c r="T11" s="18"/>
    </row>
    <row r="12" spans="1:20" x14ac:dyDescent="0.3">
      <c r="A12" s="5">
        <v>10</v>
      </c>
      <c r="B12" s="7">
        <v>1</v>
      </c>
      <c r="C12" s="8">
        <v>4.2911999999999999E-2</v>
      </c>
      <c r="D12" s="8">
        <v>0.104836</v>
      </c>
      <c r="E12" s="8">
        <v>384222</v>
      </c>
      <c r="F12" s="8">
        <v>22</v>
      </c>
      <c r="G12" s="9">
        <f t="shared" si="0"/>
        <v>384244</v>
      </c>
      <c r="H12" s="10">
        <f t="shared" si="1"/>
        <v>0.10004468163553533</v>
      </c>
      <c r="I12" s="10">
        <f t="shared" si="2"/>
        <v>1.1357769747031492E-2</v>
      </c>
      <c r="J12" s="7">
        <f t="shared" si="6"/>
        <v>1</v>
      </c>
      <c r="K12" s="11">
        <f t="shared" si="6"/>
        <v>1</v>
      </c>
      <c r="L12" s="11">
        <f t="shared" si="3"/>
        <v>0</v>
      </c>
      <c r="M12" s="13">
        <f t="shared" si="4"/>
        <v>1</v>
      </c>
      <c r="N12" s="16">
        <f t="shared" si="5"/>
        <v>5.7255285703875664E-5</v>
      </c>
      <c r="O12" s="13">
        <v>1</v>
      </c>
      <c r="Q12">
        <f t="shared" si="7"/>
        <v>1937</v>
      </c>
      <c r="S12" s="18"/>
      <c r="T12" s="18"/>
    </row>
    <row r="13" spans="1:20" x14ac:dyDescent="0.3">
      <c r="A13" s="9"/>
      <c r="B13" s="9"/>
      <c r="C13" s="9"/>
      <c r="D13" s="9"/>
      <c r="E13" s="9">
        <f>SUM(E3:E12)</f>
        <v>3840504</v>
      </c>
      <c r="F13" s="9">
        <f>SUM(F3:F12)</f>
        <v>1937</v>
      </c>
      <c r="G13" s="9">
        <f>SUM(G3:G12)</f>
        <v>3842441</v>
      </c>
      <c r="H13" s="9"/>
      <c r="I13" s="17"/>
      <c r="J13" s="9"/>
      <c r="K13" s="9"/>
      <c r="L13" s="9"/>
      <c r="M13" s="9"/>
      <c r="N13" s="9"/>
      <c r="O13" s="9"/>
      <c r="T13" s="18"/>
    </row>
  </sheetData>
  <sortState ref="S3:T12">
    <sortCondition descending="1" ref="T6"/>
  </sortState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14"/>
  <sheetViews>
    <sheetView workbookViewId="0">
      <selection activeCell="H10" sqref="H10"/>
    </sheetView>
  </sheetViews>
  <sheetFormatPr defaultRowHeight="14.4" x14ac:dyDescent="0.3"/>
  <cols>
    <col min="1" max="1" width="4" bestFit="1" customWidth="1"/>
    <col min="2" max="2" width="25.6640625" bestFit="1" customWidth="1"/>
    <col min="3" max="3" width="12.88671875" bestFit="1" customWidth="1"/>
    <col min="4" max="4" width="45" bestFit="1" customWidth="1"/>
    <col min="5" max="5" width="23" bestFit="1" customWidth="1"/>
    <col min="11" max="11" width="25.6640625" bestFit="1" customWidth="1"/>
    <col min="12" max="12" width="13.33203125" bestFit="1" customWidth="1"/>
  </cols>
  <sheetData>
    <row r="1" spans="1:12" x14ac:dyDescent="0.3">
      <c r="K1" t="s">
        <v>458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451</v>
      </c>
      <c r="K2" t="s">
        <v>456</v>
      </c>
      <c r="L2" t="s">
        <v>457</v>
      </c>
    </row>
    <row r="3" spans="1:12" x14ac:dyDescent="0.3">
      <c r="A3" s="1">
        <v>1</v>
      </c>
      <c r="B3" s="1" t="s">
        <v>5</v>
      </c>
      <c r="C3" s="1" t="s">
        <v>6</v>
      </c>
      <c r="D3" s="1" t="s">
        <v>7</v>
      </c>
      <c r="E3" s="1" t="s">
        <v>8</v>
      </c>
      <c r="H3" s="1"/>
      <c r="I3" t="s">
        <v>452</v>
      </c>
      <c r="K3" t="s">
        <v>494</v>
      </c>
      <c r="L3">
        <v>7.2434182039904996E-2</v>
      </c>
    </row>
    <row r="4" spans="1:12" x14ac:dyDescent="0.3">
      <c r="A4">
        <v>2</v>
      </c>
      <c r="B4" t="s">
        <v>9</v>
      </c>
      <c r="C4" t="s">
        <v>6</v>
      </c>
      <c r="D4" t="s">
        <v>10</v>
      </c>
      <c r="E4" t="s">
        <v>8</v>
      </c>
      <c r="I4" t="s">
        <v>453</v>
      </c>
      <c r="K4" t="s">
        <v>487</v>
      </c>
      <c r="L4">
        <v>3.3728875213211398E-2</v>
      </c>
    </row>
    <row r="5" spans="1:12" x14ac:dyDescent="0.3">
      <c r="A5">
        <v>3</v>
      </c>
      <c r="B5" t="s">
        <v>11</v>
      </c>
      <c r="C5" t="s">
        <v>6</v>
      </c>
      <c r="D5" t="s">
        <v>11</v>
      </c>
      <c r="E5" t="s">
        <v>8</v>
      </c>
      <c r="H5" s="3"/>
      <c r="I5" t="s">
        <v>454</v>
      </c>
      <c r="K5" t="s">
        <v>486</v>
      </c>
      <c r="L5">
        <v>3.0499899968073101E-2</v>
      </c>
    </row>
    <row r="6" spans="1:12" x14ac:dyDescent="0.3">
      <c r="A6">
        <v>4</v>
      </c>
      <c r="B6" t="s">
        <v>12</v>
      </c>
      <c r="C6" t="s">
        <v>6</v>
      </c>
      <c r="D6" t="s">
        <v>12</v>
      </c>
      <c r="E6" t="s">
        <v>8</v>
      </c>
      <c r="K6" t="s">
        <v>489</v>
      </c>
      <c r="L6">
        <v>3.0119272703218299E-2</v>
      </c>
    </row>
    <row r="7" spans="1:12" x14ac:dyDescent="0.3">
      <c r="A7">
        <v>5</v>
      </c>
      <c r="B7" t="s">
        <v>13</v>
      </c>
      <c r="C7" t="s">
        <v>6</v>
      </c>
      <c r="D7" t="s">
        <v>14</v>
      </c>
      <c r="E7" t="s">
        <v>8</v>
      </c>
      <c r="K7" t="s">
        <v>491</v>
      </c>
      <c r="L7">
        <v>2.375022532986E-2</v>
      </c>
    </row>
    <row r="8" spans="1:12" x14ac:dyDescent="0.3">
      <c r="A8">
        <v>6</v>
      </c>
      <c r="B8" t="s">
        <v>15</v>
      </c>
      <c r="C8" t="s">
        <v>6</v>
      </c>
      <c r="D8" t="s">
        <v>16</v>
      </c>
      <c r="E8" t="s">
        <v>8</v>
      </c>
      <c r="K8" t="s">
        <v>28</v>
      </c>
      <c r="L8">
        <v>2.1764506242696002E-2</v>
      </c>
    </row>
    <row r="9" spans="1:12" x14ac:dyDescent="0.3">
      <c r="A9">
        <v>7</v>
      </c>
      <c r="B9" t="s">
        <v>17</v>
      </c>
      <c r="C9" t="s">
        <v>6</v>
      </c>
      <c r="D9" t="s">
        <v>17</v>
      </c>
      <c r="E9" t="s">
        <v>8</v>
      </c>
      <c r="K9" t="s">
        <v>424</v>
      </c>
      <c r="L9">
        <v>1.71483768075117E-2</v>
      </c>
    </row>
    <row r="10" spans="1:12" x14ac:dyDescent="0.3">
      <c r="A10" s="1">
        <v>8</v>
      </c>
      <c r="B10" s="1" t="s">
        <v>18</v>
      </c>
      <c r="C10" s="1" t="s">
        <v>6</v>
      </c>
      <c r="D10" s="1" t="s">
        <v>19</v>
      </c>
      <c r="E10" s="1" t="s">
        <v>8</v>
      </c>
      <c r="K10" t="s">
        <v>419</v>
      </c>
      <c r="L10">
        <v>1.5865599551506401E-2</v>
      </c>
    </row>
    <row r="11" spans="1:12" x14ac:dyDescent="0.3">
      <c r="A11" s="1">
        <v>9</v>
      </c>
      <c r="B11" s="1" t="s">
        <v>20</v>
      </c>
      <c r="C11" s="1" t="s">
        <v>6</v>
      </c>
      <c r="D11" s="1" t="s">
        <v>21</v>
      </c>
      <c r="E11" s="1" t="s">
        <v>8</v>
      </c>
      <c r="K11" t="s">
        <v>31</v>
      </c>
      <c r="L11">
        <v>1.53938205776509E-2</v>
      </c>
    </row>
    <row r="12" spans="1:12" x14ac:dyDescent="0.3">
      <c r="A12" s="1">
        <v>10</v>
      </c>
      <c r="B12" s="1" t="s">
        <v>22</v>
      </c>
      <c r="C12" s="1" t="s">
        <v>6</v>
      </c>
      <c r="D12" s="1" t="s">
        <v>23</v>
      </c>
      <c r="E12" s="1" t="s">
        <v>8</v>
      </c>
      <c r="K12" t="s">
        <v>426</v>
      </c>
      <c r="L12">
        <v>1.51640455722008E-2</v>
      </c>
    </row>
    <row r="13" spans="1:12" x14ac:dyDescent="0.3">
      <c r="A13">
        <v>11</v>
      </c>
      <c r="B13" t="s">
        <v>24</v>
      </c>
      <c r="C13" t="s">
        <v>6</v>
      </c>
      <c r="D13" t="s">
        <v>24</v>
      </c>
      <c r="E13" t="s">
        <v>8</v>
      </c>
      <c r="K13" t="s">
        <v>444</v>
      </c>
      <c r="L13">
        <v>1.5159845268150099E-2</v>
      </c>
    </row>
    <row r="14" spans="1:12" x14ac:dyDescent="0.3">
      <c r="A14">
        <v>12</v>
      </c>
      <c r="B14" t="s">
        <v>25</v>
      </c>
      <c r="C14" t="s">
        <v>6</v>
      </c>
      <c r="D14" t="s">
        <v>25</v>
      </c>
      <c r="E14" t="s">
        <v>8</v>
      </c>
      <c r="K14" t="s">
        <v>24</v>
      </c>
      <c r="L14">
        <v>1.48084228100858E-2</v>
      </c>
    </row>
    <row r="15" spans="1:12" x14ac:dyDescent="0.3">
      <c r="A15">
        <v>13</v>
      </c>
      <c r="B15" t="s">
        <v>26</v>
      </c>
      <c r="C15" t="s">
        <v>6</v>
      </c>
      <c r="D15" t="s">
        <v>27</v>
      </c>
      <c r="E15" t="s">
        <v>8</v>
      </c>
      <c r="K15" t="s">
        <v>430</v>
      </c>
      <c r="L15">
        <v>1.4140993268037E-2</v>
      </c>
    </row>
    <row r="16" spans="1:12" x14ac:dyDescent="0.3">
      <c r="A16">
        <v>14</v>
      </c>
      <c r="B16" t="s">
        <v>28</v>
      </c>
      <c r="C16" t="s">
        <v>29</v>
      </c>
      <c r="D16" t="s">
        <v>30</v>
      </c>
      <c r="E16" t="s">
        <v>8</v>
      </c>
      <c r="K16" t="s">
        <v>440</v>
      </c>
      <c r="L16">
        <v>1.3280609955914799E-2</v>
      </c>
    </row>
    <row r="17" spans="1:12" x14ac:dyDescent="0.3">
      <c r="A17">
        <v>15</v>
      </c>
      <c r="B17" t="s">
        <v>31</v>
      </c>
      <c r="C17" t="s">
        <v>32</v>
      </c>
      <c r="D17" t="s">
        <v>33</v>
      </c>
      <c r="E17" t="s">
        <v>8</v>
      </c>
      <c r="K17" t="s">
        <v>446</v>
      </c>
      <c r="L17">
        <v>1.2736343994871099E-2</v>
      </c>
    </row>
    <row r="18" spans="1:12" x14ac:dyDescent="0.3">
      <c r="A18">
        <v>16</v>
      </c>
      <c r="B18" t="s">
        <v>34</v>
      </c>
      <c r="C18" t="s">
        <v>6</v>
      </c>
      <c r="D18" t="s">
        <v>35</v>
      </c>
      <c r="E18" t="s">
        <v>8</v>
      </c>
      <c r="K18" t="s">
        <v>432</v>
      </c>
      <c r="L18">
        <v>1.23729732032369E-2</v>
      </c>
    </row>
    <row r="19" spans="1:12" x14ac:dyDescent="0.3">
      <c r="A19">
        <v>17</v>
      </c>
      <c r="B19" t="s">
        <v>36</v>
      </c>
      <c r="C19" t="s">
        <v>6</v>
      </c>
      <c r="D19" t="s">
        <v>36</v>
      </c>
      <c r="E19" t="s">
        <v>8</v>
      </c>
      <c r="K19" t="s">
        <v>298</v>
      </c>
      <c r="L19">
        <v>1.23110121929602E-2</v>
      </c>
    </row>
    <row r="20" spans="1:12" x14ac:dyDescent="0.3">
      <c r="A20">
        <v>18</v>
      </c>
      <c r="B20" t="s">
        <v>37</v>
      </c>
      <c r="C20" t="s">
        <v>38</v>
      </c>
      <c r="D20" t="s">
        <v>39</v>
      </c>
      <c r="E20" t="s">
        <v>8</v>
      </c>
      <c r="K20" t="s">
        <v>428</v>
      </c>
      <c r="L20">
        <v>1.17446296565543E-2</v>
      </c>
    </row>
    <row r="21" spans="1:12" x14ac:dyDescent="0.3">
      <c r="A21">
        <v>19</v>
      </c>
      <c r="B21" t="s">
        <v>40</v>
      </c>
      <c r="C21" t="s">
        <v>41</v>
      </c>
      <c r="D21" t="s">
        <v>42</v>
      </c>
      <c r="E21" t="s">
        <v>8</v>
      </c>
      <c r="K21" t="s">
        <v>442</v>
      </c>
      <c r="L21">
        <v>1.16746939606695E-2</v>
      </c>
    </row>
    <row r="22" spans="1:12" x14ac:dyDescent="0.3">
      <c r="A22" s="1">
        <v>20</v>
      </c>
      <c r="B22" s="1" t="s">
        <v>43</v>
      </c>
      <c r="C22" s="1" t="s">
        <v>44</v>
      </c>
      <c r="D22" s="1" t="s">
        <v>45</v>
      </c>
      <c r="E22" s="1" t="s">
        <v>8</v>
      </c>
      <c r="K22" t="s">
        <v>143</v>
      </c>
      <c r="L22">
        <v>1.08164509374246E-2</v>
      </c>
    </row>
    <row r="23" spans="1:12" x14ac:dyDescent="0.3">
      <c r="A23">
        <v>21</v>
      </c>
      <c r="B23" t="s">
        <v>46</v>
      </c>
      <c r="C23" t="s">
        <v>6</v>
      </c>
      <c r="D23" t="s">
        <v>47</v>
      </c>
      <c r="E23" t="s">
        <v>48</v>
      </c>
      <c r="K23" t="s">
        <v>434</v>
      </c>
      <c r="L23">
        <v>1.0750084015788501E-2</v>
      </c>
    </row>
    <row r="24" spans="1:12" x14ac:dyDescent="0.3">
      <c r="A24">
        <v>22</v>
      </c>
      <c r="B24" t="s">
        <v>49</v>
      </c>
      <c r="C24" t="s">
        <v>29</v>
      </c>
      <c r="D24" t="s">
        <v>50</v>
      </c>
      <c r="E24" t="s">
        <v>48</v>
      </c>
      <c r="K24" t="s">
        <v>300</v>
      </c>
      <c r="L24">
        <v>1.06674175084394E-2</v>
      </c>
    </row>
    <row r="25" spans="1:12" x14ac:dyDescent="0.3">
      <c r="A25">
        <v>23</v>
      </c>
      <c r="B25" t="s">
        <v>51</v>
      </c>
      <c r="C25" t="s">
        <v>6</v>
      </c>
      <c r="D25" t="s">
        <v>52</v>
      </c>
      <c r="E25" t="s">
        <v>48</v>
      </c>
      <c r="K25" t="s">
        <v>25</v>
      </c>
      <c r="L25">
        <v>1.0651367174588901E-2</v>
      </c>
    </row>
    <row r="26" spans="1:12" x14ac:dyDescent="0.3">
      <c r="A26">
        <v>24</v>
      </c>
      <c r="B26" t="s">
        <v>53</v>
      </c>
      <c r="C26" t="s">
        <v>6</v>
      </c>
      <c r="D26" t="s">
        <v>54</v>
      </c>
      <c r="E26" t="s">
        <v>48</v>
      </c>
      <c r="K26" t="s">
        <v>438</v>
      </c>
      <c r="L26">
        <v>1.02799582255942E-2</v>
      </c>
    </row>
    <row r="27" spans="1:12" x14ac:dyDescent="0.3">
      <c r="A27">
        <v>25</v>
      </c>
      <c r="B27" t="s">
        <v>55</v>
      </c>
      <c r="C27" t="s">
        <v>56</v>
      </c>
      <c r="D27" t="s">
        <v>57</v>
      </c>
      <c r="E27" t="s">
        <v>48</v>
      </c>
      <c r="K27" t="s">
        <v>131</v>
      </c>
      <c r="L27">
        <v>9.6394736895700495E-3</v>
      </c>
    </row>
    <row r="28" spans="1:12" x14ac:dyDescent="0.3">
      <c r="A28">
        <v>26</v>
      </c>
      <c r="B28" t="s">
        <v>58</v>
      </c>
      <c r="C28" t="s">
        <v>59</v>
      </c>
      <c r="D28" t="s">
        <v>60</v>
      </c>
      <c r="E28" t="s">
        <v>48</v>
      </c>
      <c r="K28" t="s">
        <v>133</v>
      </c>
      <c r="L28">
        <v>9.5893628789966694E-3</v>
      </c>
    </row>
    <row r="29" spans="1:12" x14ac:dyDescent="0.3">
      <c r="A29">
        <v>27</v>
      </c>
      <c r="B29" t="s">
        <v>61</v>
      </c>
      <c r="C29" t="s">
        <v>59</v>
      </c>
      <c r="D29" t="s">
        <v>62</v>
      </c>
      <c r="E29" t="s">
        <v>48</v>
      </c>
      <c r="K29" t="s">
        <v>455</v>
      </c>
      <c r="L29">
        <v>9.5363443023823592E-3</v>
      </c>
    </row>
    <row r="30" spans="1:12" x14ac:dyDescent="0.3">
      <c r="A30">
        <v>28</v>
      </c>
      <c r="B30" t="s">
        <v>63</v>
      </c>
      <c r="C30" t="s">
        <v>59</v>
      </c>
      <c r="D30" t="s">
        <v>64</v>
      </c>
      <c r="E30" t="s">
        <v>48</v>
      </c>
      <c r="K30" t="s">
        <v>129</v>
      </c>
      <c r="L30">
        <v>9.0731971957730504E-3</v>
      </c>
    </row>
    <row r="31" spans="1:12" x14ac:dyDescent="0.3">
      <c r="A31">
        <v>29</v>
      </c>
      <c r="B31" t="s">
        <v>65</v>
      </c>
      <c r="C31" t="s">
        <v>56</v>
      </c>
      <c r="D31" t="s">
        <v>66</v>
      </c>
      <c r="E31" t="s">
        <v>48</v>
      </c>
      <c r="K31" t="s">
        <v>26</v>
      </c>
      <c r="L31">
        <v>8.9392861902097796E-3</v>
      </c>
    </row>
    <row r="32" spans="1:12" x14ac:dyDescent="0.3">
      <c r="A32" s="1">
        <v>30</v>
      </c>
      <c r="B32" s="1" t="s">
        <v>67</v>
      </c>
      <c r="C32" s="1" t="s">
        <v>68</v>
      </c>
      <c r="D32" s="1" t="s">
        <v>69</v>
      </c>
      <c r="E32" s="1" t="s">
        <v>48</v>
      </c>
      <c r="K32" t="s">
        <v>12</v>
      </c>
      <c r="L32">
        <v>8.6994458176786402E-3</v>
      </c>
    </row>
    <row r="33" spans="1:12" x14ac:dyDescent="0.3">
      <c r="A33">
        <v>31</v>
      </c>
      <c r="B33" s="21" t="s">
        <v>70</v>
      </c>
      <c r="C33" s="21" t="s">
        <v>59</v>
      </c>
      <c r="D33" s="21" t="s">
        <v>71</v>
      </c>
      <c r="E33" s="21" t="s">
        <v>48</v>
      </c>
      <c r="K33" t="s">
        <v>239</v>
      </c>
      <c r="L33">
        <v>8.5179351815454201E-3</v>
      </c>
    </row>
    <row r="34" spans="1:12" x14ac:dyDescent="0.3">
      <c r="A34">
        <v>32</v>
      </c>
      <c r="B34" s="21" t="s">
        <v>72</v>
      </c>
      <c r="C34" s="21" t="s">
        <v>59</v>
      </c>
      <c r="D34" s="21" t="s">
        <v>73</v>
      </c>
      <c r="E34" s="21" t="s">
        <v>48</v>
      </c>
      <c r="K34" t="s">
        <v>436</v>
      </c>
      <c r="L34">
        <v>8.3578806876160195E-3</v>
      </c>
    </row>
    <row r="35" spans="1:12" x14ac:dyDescent="0.3">
      <c r="A35">
        <v>33</v>
      </c>
      <c r="B35" t="s">
        <v>74</v>
      </c>
      <c r="C35" t="s">
        <v>59</v>
      </c>
      <c r="D35" t="s">
        <v>75</v>
      </c>
      <c r="E35" t="s">
        <v>48</v>
      </c>
      <c r="K35" t="s">
        <v>422</v>
      </c>
      <c r="L35">
        <v>8.1057537475598702E-3</v>
      </c>
    </row>
    <row r="36" spans="1:12" x14ac:dyDescent="0.3">
      <c r="A36">
        <v>34</v>
      </c>
      <c r="B36" t="s">
        <v>76</v>
      </c>
      <c r="C36" t="s">
        <v>59</v>
      </c>
      <c r="D36" t="s">
        <v>77</v>
      </c>
      <c r="E36" t="s">
        <v>48</v>
      </c>
      <c r="K36" t="s">
        <v>151</v>
      </c>
      <c r="L36">
        <v>7.7467840256076302E-3</v>
      </c>
    </row>
    <row r="37" spans="1:12" x14ac:dyDescent="0.3">
      <c r="A37">
        <v>35</v>
      </c>
      <c r="B37" t="s">
        <v>78</v>
      </c>
      <c r="C37" t="s">
        <v>59</v>
      </c>
      <c r="D37" t="s">
        <v>79</v>
      </c>
      <c r="E37" t="s">
        <v>48</v>
      </c>
      <c r="K37" t="s">
        <v>359</v>
      </c>
      <c r="L37">
        <v>7.5802437964898597E-3</v>
      </c>
    </row>
    <row r="38" spans="1:12" x14ac:dyDescent="0.3">
      <c r="A38">
        <v>36</v>
      </c>
      <c r="B38" t="s">
        <v>80</v>
      </c>
      <c r="C38" t="s">
        <v>59</v>
      </c>
      <c r="D38" t="s">
        <v>81</v>
      </c>
      <c r="E38" t="s">
        <v>48</v>
      </c>
      <c r="K38" t="s">
        <v>372</v>
      </c>
      <c r="L38">
        <v>7.5341291585817897E-3</v>
      </c>
    </row>
    <row r="39" spans="1:12" x14ac:dyDescent="0.3">
      <c r="A39">
        <v>37</v>
      </c>
      <c r="B39" t="s">
        <v>82</v>
      </c>
      <c r="C39" t="s">
        <v>59</v>
      </c>
      <c r="D39" t="s">
        <v>83</v>
      </c>
      <c r="E39" t="s">
        <v>84</v>
      </c>
      <c r="K39" t="s">
        <v>386</v>
      </c>
      <c r="L39">
        <v>7.4082130805640002E-3</v>
      </c>
    </row>
    <row r="40" spans="1:12" x14ac:dyDescent="0.3">
      <c r="A40">
        <v>38</v>
      </c>
      <c r="B40" s="21" t="s">
        <v>85</v>
      </c>
      <c r="C40" s="21" t="s">
        <v>59</v>
      </c>
      <c r="D40" s="21" t="s">
        <v>86</v>
      </c>
      <c r="E40" s="21" t="s">
        <v>84</v>
      </c>
      <c r="K40" t="s">
        <v>237</v>
      </c>
      <c r="L40">
        <v>7.3711574277617103E-3</v>
      </c>
    </row>
    <row r="41" spans="1:12" x14ac:dyDescent="0.3">
      <c r="A41">
        <v>39</v>
      </c>
      <c r="B41" s="21" t="s">
        <v>87</v>
      </c>
      <c r="C41" s="21" t="s">
        <v>59</v>
      </c>
      <c r="D41" s="21" t="s">
        <v>88</v>
      </c>
      <c r="E41" s="21" t="s">
        <v>84</v>
      </c>
      <c r="K41" t="s">
        <v>388</v>
      </c>
      <c r="L41">
        <v>7.1709354067125697E-3</v>
      </c>
    </row>
    <row r="42" spans="1:12" x14ac:dyDescent="0.3">
      <c r="A42">
        <v>40</v>
      </c>
      <c r="B42" s="21" t="s">
        <v>89</v>
      </c>
      <c r="C42" s="21" t="s">
        <v>59</v>
      </c>
      <c r="D42" s="21" t="s">
        <v>90</v>
      </c>
      <c r="E42" s="21" t="s">
        <v>84</v>
      </c>
      <c r="K42" t="s">
        <v>147</v>
      </c>
      <c r="L42">
        <v>7.1081924929407301E-3</v>
      </c>
    </row>
    <row r="43" spans="1:12" x14ac:dyDescent="0.3">
      <c r="A43">
        <v>41</v>
      </c>
      <c r="B43" s="21" t="s">
        <v>91</v>
      </c>
      <c r="C43" s="21" t="s">
        <v>59</v>
      </c>
      <c r="D43" s="21" t="s">
        <v>92</v>
      </c>
      <c r="E43" s="21" t="s">
        <v>93</v>
      </c>
      <c r="K43" t="s">
        <v>357</v>
      </c>
      <c r="L43">
        <v>7.0990582372732697E-3</v>
      </c>
    </row>
    <row r="44" spans="1:12" x14ac:dyDescent="0.3">
      <c r="A44">
        <v>42</v>
      </c>
      <c r="B44" s="21" t="s">
        <v>94</v>
      </c>
      <c r="C44" s="21" t="s">
        <v>59</v>
      </c>
      <c r="D44" s="21" t="s">
        <v>95</v>
      </c>
      <c r="E44" s="21" t="s">
        <v>93</v>
      </c>
      <c r="K44" t="s">
        <v>366</v>
      </c>
      <c r="L44">
        <v>6.9710893414526298E-3</v>
      </c>
    </row>
    <row r="45" spans="1:12" x14ac:dyDescent="0.3">
      <c r="A45">
        <v>43</v>
      </c>
      <c r="B45" s="21" t="s">
        <v>96</v>
      </c>
      <c r="C45" s="21" t="s">
        <v>59</v>
      </c>
      <c r="D45" s="21" t="s">
        <v>97</v>
      </c>
      <c r="E45" s="21" t="s">
        <v>93</v>
      </c>
      <c r="K45" t="s">
        <v>139</v>
      </c>
      <c r="L45">
        <v>6.68543350854796E-3</v>
      </c>
    </row>
    <row r="46" spans="1:12" x14ac:dyDescent="0.3">
      <c r="A46">
        <v>44</v>
      </c>
      <c r="B46" s="21" t="s">
        <v>98</v>
      </c>
      <c r="C46" s="21" t="s">
        <v>59</v>
      </c>
      <c r="D46" s="21" t="s">
        <v>99</v>
      </c>
      <c r="E46" s="21" t="s">
        <v>93</v>
      </c>
      <c r="K46" t="s">
        <v>325</v>
      </c>
      <c r="L46">
        <v>6.6628770580086398E-3</v>
      </c>
    </row>
    <row r="47" spans="1:12" x14ac:dyDescent="0.3">
      <c r="A47">
        <v>45</v>
      </c>
      <c r="B47" s="21" t="s">
        <v>486</v>
      </c>
      <c r="C47" s="21" t="s">
        <v>59</v>
      </c>
      <c r="D47" s="21" t="s">
        <v>101</v>
      </c>
      <c r="E47" s="21" t="s">
        <v>450</v>
      </c>
      <c r="K47" t="s">
        <v>361</v>
      </c>
      <c r="L47">
        <v>6.4511174168149499E-3</v>
      </c>
    </row>
    <row r="48" spans="1:12" x14ac:dyDescent="0.3">
      <c r="A48">
        <v>46</v>
      </c>
      <c r="B48" s="21" t="s">
        <v>487</v>
      </c>
      <c r="C48" s="21" t="s">
        <v>59</v>
      </c>
      <c r="D48" s="21" t="s">
        <v>488</v>
      </c>
      <c r="E48" s="21" t="s">
        <v>450</v>
      </c>
      <c r="K48" t="s">
        <v>234</v>
      </c>
      <c r="L48">
        <v>6.3733325971873098E-3</v>
      </c>
    </row>
    <row r="49" spans="1:12" x14ac:dyDescent="0.3">
      <c r="A49">
        <v>47</v>
      </c>
      <c r="B49" s="21" t="s">
        <v>489</v>
      </c>
      <c r="C49" s="21" t="s">
        <v>59</v>
      </c>
      <c r="D49" s="21" t="s">
        <v>490</v>
      </c>
      <c r="E49" s="21" t="s">
        <v>450</v>
      </c>
      <c r="K49" t="s">
        <v>411</v>
      </c>
      <c r="L49">
        <v>6.1991573909342297E-3</v>
      </c>
    </row>
    <row r="50" spans="1:12" x14ac:dyDescent="0.3">
      <c r="A50">
        <v>48</v>
      </c>
      <c r="B50" s="21" t="s">
        <v>491</v>
      </c>
      <c r="C50" s="21" t="s">
        <v>59</v>
      </c>
      <c r="D50" s="21" t="s">
        <v>492</v>
      </c>
      <c r="E50" s="21" t="s">
        <v>450</v>
      </c>
      <c r="K50" t="s">
        <v>155</v>
      </c>
      <c r="L50">
        <v>6.1576054111042696E-3</v>
      </c>
    </row>
    <row r="51" spans="1:12" x14ac:dyDescent="0.3">
      <c r="A51">
        <v>49</v>
      </c>
      <c r="B51" s="21" t="s">
        <v>109</v>
      </c>
      <c r="C51" s="21" t="s">
        <v>41</v>
      </c>
      <c r="D51" s="21" t="s">
        <v>110</v>
      </c>
      <c r="E51" s="21" t="s">
        <v>111</v>
      </c>
      <c r="K51" t="s">
        <v>327</v>
      </c>
      <c r="L51">
        <v>6.0912242458936103E-3</v>
      </c>
    </row>
    <row r="52" spans="1:12" x14ac:dyDescent="0.3">
      <c r="A52">
        <v>50</v>
      </c>
      <c r="B52" s="21" t="s">
        <v>112</v>
      </c>
      <c r="C52" s="21" t="s">
        <v>41</v>
      </c>
      <c r="D52" s="21" t="s">
        <v>113</v>
      </c>
      <c r="E52" s="21" t="s">
        <v>111</v>
      </c>
      <c r="K52" t="s">
        <v>331</v>
      </c>
      <c r="L52">
        <v>6.01400062548808E-3</v>
      </c>
    </row>
    <row r="53" spans="1:12" x14ac:dyDescent="0.3">
      <c r="A53">
        <v>51</v>
      </c>
      <c r="B53" s="21" t="s">
        <v>114</v>
      </c>
      <c r="C53" s="21" t="s">
        <v>32</v>
      </c>
      <c r="D53" s="21" t="s">
        <v>115</v>
      </c>
      <c r="E53" s="21" t="s">
        <v>111</v>
      </c>
      <c r="K53" t="s">
        <v>13</v>
      </c>
      <c r="L53">
        <v>5.95757940660152E-3</v>
      </c>
    </row>
    <row r="54" spans="1:12" x14ac:dyDescent="0.3">
      <c r="A54">
        <v>52</v>
      </c>
      <c r="B54" s="21" t="s">
        <v>116</v>
      </c>
      <c r="C54" s="21" t="s">
        <v>32</v>
      </c>
      <c r="D54" s="21" t="s">
        <v>117</v>
      </c>
      <c r="E54" s="21" t="s">
        <v>111</v>
      </c>
      <c r="K54" t="s">
        <v>34</v>
      </c>
      <c r="L54">
        <v>5.78852300257242E-3</v>
      </c>
    </row>
    <row r="55" spans="1:12" x14ac:dyDescent="0.3">
      <c r="A55">
        <v>53</v>
      </c>
      <c r="B55" s="21" t="s">
        <v>118</v>
      </c>
      <c r="C55" s="21" t="s">
        <v>41</v>
      </c>
      <c r="D55" s="21" t="s">
        <v>119</v>
      </c>
      <c r="E55" s="21" t="s">
        <v>111</v>
      </c>
      <c r="K55" t="s">
        <v>417</v>
      </c>
      <c r="L55">
        <v>5.6359658904820203E-3</v>
      </c>
    </row>
    <row r="56" spans="1:12" x14ac:dyDescent="0.3">
      <c r="A56">
        <v>54</v>
      </c>
      <c r="B56" s="21" t="s">
        <v>120</v>
      </c>
      <c r="C56" s="21" t="s">
        <v>32</v>
      </c>
      <c r="D56" s="21" t="s">
        <v>121</v>
      </c>
      <c r="E56" s="21" t="s">
        <v>111</v>
      </c>
      <c r="K56" t="s">
        <v>36</v>
      </c>
      <c r="L56">
        <v>5.6060199168270104E-3</v>
      </c>
    </row>
    <row r="57" spans="1:12" x14ac:dyDescent="0.3">
      <c r="A57">
        <v>55</v>
      </c>
      <c r="B57" s="21" t="s">
        <v>122</v>
      </c>
      <c r="C57" s="21" t="s">
        <v>41</v>
      </c>
      <c r="D57" s="21" t="s">
        <v>123</v>
      </c>
      <c r="E57" s="21" t="s">
        <v>111</v>
      </c>
      <c r="K57" t="s">
        <v>368</v>
      </c>
      <c r="L57">
        <v>5.5927682084125196E-3</v>
      </c>
    </row>
    <row r="58" spans="1:12" x14ac:dyDescent="0.3">
      <c r="A58">
        <v>56</v>
      </c>
      <c r="B58" s="21" t="s">
        <v>124</v>
      </c>
      <c r="C58" s="21" t="s">
        <v>59</v>
      </c>
      <c r="D58" s="21" t="s">
        <v>125</v>
      </c>
      <c r="E58" s="21" t="s">
        <v>126</v>
      </c>
      <c r="K58" t="s">
        <v>374</v>
      </c>
      <c r="L58">
        <v>5.4645598284708196E-3</v>
      </c>
    </row>
    <row r="59" spans="1:12" x14ac:dyDescent="0.3">
      <c r="A59" s="1">
        <v>57</v>
      </c>
      <c r="B59" s="1" t="s">
        <v>493</v>
      </c>
      <c r="C59" s="1" t="s">
        <v>6</v>
      </c>
      <c r="D59" s="1" t="s">
        <v>128</v>
      </c>
      <c r="E59" s="1" t="s">
        <v>126</v>
      </c>
      <c r="K59" t="s">
        <v>355</v>
      </c>
      <c r="L59">
        <v>5.3718421070248499E-3</v>
      </c>
    </row>
    <row r="60" spans="1:12" x14ac:dyDescent="0.3">
      <c r="A60">
        <v>58</v>
      </c>
      <c r="B60" s="21" t="s">
        <v>129</v>
      </c>
      <c r="C60" s="21" t="s">
        <v>59</v>
      </c>
      <c r="D60" s="21" t="s">
        <v>130</v>
      </c>
      <c r="E60" s="21" t="s">
        <v>126</v>
      </c>
      <c r="K60" t="s">
        <v>308</v>
      </c>
      <c r="L60">
        <v>5.34929135661641E-3</v>
      </c>
    </row>
    <row r="61" spans="1:12" x14ac:dyDescent="0.3">
      <c r="A61">
        <v>59</v>
      </c>
      <c r="B61" s="21" t="s">
        <v>131</v>
      </c>
      <c r="C61" s="21" t="s">
        <v>59</v>
      </c>
      <c r="D61" s="21" t="s">
        <v>132</v>
      </c>
      <c r="E61" s="21" t="s">
        <v>126</v>
      </c>
      <c r="K61" t="s">
        <v>351</v>
      </c>
      <c r="L61">
        <v>5.1829445145916498E-3</v>
      </c>
    </row>
    <row r="62" spans="1:12" x14ac:dyDescent="0.3">
      <c r="A62">
        <v>60</v>
      </c>
      <c r="B62" s="21" t="s">
        <v>133</v>
      </c>
      <c r="C62" s="21" t="s">
        <v>56</v>
      </c>
      <c r="D62" s="21" t="s">
        <v>134</v>
      </c>
      <c r="E62" s="21" t="s">
        <v>126</v>
      </c>
      <c r="K62" t="s">
        <v>329</v>
      </c>
      <c r="L62">
        <v>5.1155787859536502E-3</v>
      </c>
    </row>
    <row r="63" spans="1:12" x14ac:dyDescent="0.3">
      <c r="A63" s="1">
        <v>61</v>
      </c>
      <c r="B63" s="1" t="s">
        <v>135</v>
      </c>
      <c r="C63" s="1" t="s">
        <v>6</v>
      </c>
      <c r="D63" s="1" t="s">
        <v>136</v>
      </c>
      <c r="E63" s="1" t="s">
        <v>126</v>
      </c>
      <c r="K63" t="s">
        <v>415</v>
      </c>
      <c r="L63">
        <v>4.90060609991018E-3</v>
      </c>
    </row>
    <row r="64" spans="1:12" x14ac:dyDescent="0.3">
      <c r="A64" s="1">
        <v>62</v>
      </c>
      <c r="B64" s="1" t="s">
        <v>137</v>
      </c>
      <c r="C64" s="1" t="s">
        <v>6</v>
      </c>
      <c r="D64" s="1" t="s">
        <v>138</v>
      </c>
      <c r="E64" s="1" t="s">
        <v>126</v>
      </c>
      <c r="K64" t="s">
        <v>413</v>
      </c>
      <c r="L64">
        <v>4.8810235935513703E-3</v>
      </c>
    </row>
    <row r="65" spans="1:12" x14ac:dyDescent="0.3">
      <c r="A65">
        <v>63</v>
      </c>
      <c r="B65" s="21" t="s">
        <v>139</v>
      </c>
      <c r="C65" s="21" t="s">
        <v>56</v>
      </c>
      <c r="D65" s="21" t="s">
        <v>140</v>
      </c>
      <c r="E65" s="21" t="s">
        <v>126</v>
      </c>
      <c r="K65" t="s">
        <v>318</v>
      </c>
      <c r="L65">
        <v>4.8124118108428902E-3</v>
      </c>
    </row>
    <row r="66" spans="1:12" x14ac:dyDescent="0.3">
      <c r="A66" s="1">
        <v>64</v>
      </c>
      <c r="B66" s="1" t="s">
        <v>141</v>
      </c>
      <c r="C66" s="1" t="s">
        <v>6</v>
      </c>
      <c r="D66" s="1" t="s">
        <v>142</v>
      </c>
      <c r="E66" s="1" t="s">
        <v>126</v>
      </c>
      <c r="K66" t="s">
        <v>306</v>
      </c>
      <c r="L66">
        <v>4.8053343715078302E-3</v>
      </c>
    </row>
    <row r="67" spans="1:12" x14ac:dyDescent="0.3">
      <c r="A67">
        <v>65</v>
      </c>
      <c r="B67" s="21" t="s">
        <v>143</v>
      </c>
      <c r="C67" s="21" t="s">
        <v>59</v>
      </c>
      <c r="D67" s="21" t="s">
        <v>144</v>
      </c>
      <c r="E67" s="21" t="s">
        <v>126</v>
      </c>
      <c r="K67" t="s">
        <v>382</v>
      </c>
      <c r="L67">
        <v>4.7912008830749498E-3</v>
      </c>
    </row>
    <row r="68" spans="1:12" x14ac:dyDescent="0.3">
      <c r="A68" s="1">
        <v>66</v>
      </c>
      <c r="B68" s="1" t="s">
        <v>145</v>
      </c>
      <c r="C68" s="1" t="s">
        <v>6</v>
      </c>
      <c r="D68" s="1" t="s">
        <v>146</v>
      </c>
      <c r="E68" s="1" t="s">
        <v>126</v>
      </c>
      <c r="K68" t="s">
        <v>347</v>
      </c>
      <c r="L68">
        <v>4.7376758879617399E-3</v>
      </c>
    </row>
    <row r="69" spans="1:12" x14ac:dyDescent="0.3">
      <c r="A69">
        <v>67</v>
      </c>
      <c r="B69" s="21" t="s">
        <v>147</v>
      </c>
      <c r="C69" s="21" t="s">
        <v>59</v>
      </c>
      <c r="D69" s="21" t="s">
        <v>148</v>
      </c>
      <c r="E69" s="21" t="s">
        <v>126</v>
      </c>
      <c r="K69" t="s">
        <v>349</v>
      </c>
      <c r="L69">
        <v>4.6836663549430701E-3</v>
      </c>
    </row>
    <row r="70" spans="1:12" x14ac:dyDescent="0.3">
      <c r="A70">
        <v>68</v>
      </c>
      <c r="B70" s="21" t="s">
        <v>149</v>
      </c>
      <c r="C70" s="21" t="s">
        <v>59</v>
      </c>
      <c r="D70" s="21" t="s">
        <v>150</v>
      </c>
      <c r="E70" s="21" t="s">
        <v>126</v>
      </c>
      <c r="K70" t="s">
        <v>405</v>
      </c>
      <c r="L70">
        <v>4.5864141209218702E-3</v>
      </c>
    </row>
    <row r="71" spans="1:12" x14ac:dyDescent="0.3">
      <c r="A71">
        <v>69</v>
      </c>
      <c r="B71" s="21" t="s">
        <v>151</v>
      </c>
      <c r="C71" s="21" t="s">
        <v>59</v>
      </c>
      <c r="D71" s="21" t="s">
        <v>152</v>
      </c>
      <c r="E71" s="21" t="s">
        <v>126</v>
      </c>
      <c r="K71" t="s">
        <v>40</v>
      </c>
      <c r="L71">
        <v>4.5319579086746803E-3</v>
      </c>
    </row>
    <row r="72" spans="1:12" x14ac:dyDescent="0.3">
      <c r="A72">
        <v>70</v>
      </c>
      <c r="B72" s="21" t="s">
        <v>153</v>
      </c>
      <c r="C72" s="21" t="s">
        <v>59</v>
      </c>
      <c r="D72" s="21" t="s">
        <v>154</v>
      </c>
      <c r="E72" s="21" t="s">
        <v>126</v>
      </c>
      <c r="K72" t="s">
        <v>409</v>
      </c>
      <c r="L72">
        <v>4.47872626710421E-3</v>
      </c>
    </row>
    <row r="73" spans="1:12" x14ac:dyDescent="0.3">
      <c r="A73">
        <v>71</v>
      </c>
      <c r="B73" s="21" t="s">
        <v>155</v>
      </c>
      <c r="C73" s="21" t="s">
        <v>59</v>
      </c>
      <c r="D73" s="21" t="s">
        <v>156</v>
      </c>
      <c r="E73" s="21" t="s">
        <v>126</v>
      </c>
      <c r="K73" t="s">
        <v>157</v>
      </c>
      <c r="L73">
        <v>4.4538252392606302E-3</v>
      </c>
    </row>
    <row r="74" spans="1:12" x14ac:dyDescent="0.3">
      <c r="A74">
        <v>72</v>
      </c>
      <c r="B74" s="21" t="s">
        <v>157</v>
      </c>
      <c r="C74" s="21" t="s">
        <v>59</v>
      </c>
      <c r="D74" s="21" t="s">
        <v>158</v>
      </c>
      <c r="E74" s="21" t="s">
        <v>126</v>
      </c>
      <c r="K74" t="s">
        <v>407</v>
      </c>
      <c r="L74">
        <v>4.4146018295244897E-3</v>
      </c>
    </row>
    <row r="75" spans="1:12" x14ac:dyDescent="0.3">
      <c r="A75">
        <v>73</v>
      </c>
      <c r="B75" s="21" t="s">
        <v>159</v>
      </c>
      <c r="C75" s="21" t="s">
        <v>59</v>
      </c>
      <c r="D75" s="21" t="s">
        <v>160</v>
      </c>
      <c r="E75" s="21" t="s">
        <v>161</v>
      </c>
      <c r="K75" t="s">
        <v>353</v>
      </c>
      <c r="L75">
        <v>4.3785686336381803E-3</v>
      </c>
    </row>
    <row r="76" spans="1:12" x14ac:dyDescent="0.3">
      <c r="A76">
        <v>74</v>
      </c>
      <c r="B76" s="21" t="s">
        <v>162</v>
      </c>
      <c r="C76" s="21" t="s">
        <v>59</v>
      </c>
      <c r="D76" s="21" t="s">
        <v>163</v>
      </c>
      <c r="E76" s="21" t="s">
        <v>161</v>
      </c>
      <c r="K76" t="s">
        <v>323</v>
      </c>
      <c r="L76">
        <v>4.3458218221126901E-3</v>
      </c>
    </row>
    <row r="77" spans="1:12" x14ac:dyDescent="0.3">
      <c r="A77">
        <v>75</v>
      </c>
      <c r="B77" s="21" t="s">
        <v>164</v>
      </c>
      <c r="C77" s="21" t="s">
        <v>59</v>
      </c>
      <c r="D77" s="21" t="s">
        <v>165</v>
      </c>
      <c r="E77" s="21" t="s">
        <v>161</v>
      </c>
      <c r="K77" t="s">
        <v>370</v>
      </c>
      <c r="L77">
        <v>4.0026944525767497E-3</v>
      </c>
    </row>
    <row r="78" spans="1:12" x14ac:dyDescent="0.3">
      <c r="A78">
        <v>76</v>
      </c>
      <c r="B78" s="21" t="s">
        <v>166</v>
      </c>
      <c r="C78" s="21" t="s">
        <v>59</v>
      </c>
      <c r="D78" s="21" t="s">
        <v>167</v>
      </c>
      <c r="E78" s="21" t="s">
        <v>161</v>
      </c>
      <c r="K78" t="s">
        <v>291</v>
      </c>
      <c r="L78">
        <v>3.9914266509388802E-3</v>
      </c>
    </row>
    <row r="79" spans="1:12" x14ac:dyDescent="0.3">
      <c r="A79">
        <v>77</v>
      </c>
      <c r="B79" s="21" t="s">
        <v>168</v>
      </c>
      <c r="C79" s="21" t="s">
        <v>6</v>
      </c>
      <c r="D79" s="21" t="s">
        <v>169</v>
      </c>
      <c r="E79" s="21" t="s">
        <v>170</v>
      </c>
      <c r="K79" t="s">
        <v>384</v>
      </c>
      <c r="L79">
        <v>3.9211494309756498E-3</v>
      </c>
    </row>
    <row r="80" spans="1:12" x14ac:dyDescent="0.3">
      <c r="A80">
        <v>78</v>
      </c>
      <c r="B80" s="21" t="s">
        <v>171</v>
      </c>
      <c r="C80" s="21" t="s">
        <v>29</v>
      </c>
      <c r="D80" s="21" t="s">
        <v>172</v>
      </c>
      <c r="E80" s="21" t="s">
        <v>170</v>
      </c>
      <c r="K80" t="s">
        <v>285</v>
      </c>
      <c r="L80">
        <v>3.8088866660904099E-3</v>
      </c>
    </row>
    <row r="81" spans="1:12" x14ac:dyDescent="0.3">
      <c r="A81">
        <v>79</v>
      </c>
      <c r="B81" s="21" t="s">
        <v>173</v>
      </c>
      <c r="C81" s="21" t="s">
        <v>6</v>
      </c>
      <c r="D81" s="21" t="s">
        <v>174</v>
      </c>
      <c r="E81" s="21" t="s">
        <v>170</v>
      </c>
      <c r="K81" t="s">
        <v>11</v>
      </c>
      <c r="L81">
        <v>3.5776454796645498E-3</v>
      </c>
    </row>
    <row r="82" spans="1:12" x14ac:dyDescent="0.3">
      <c r="A82">
        <v>80</v>
      </c>
      <c r="B82" s="21" t="s">
        <v>175</v>
      </c>
      <c r="C82" s="21" t="s">
        <v>6</v>
      </c>
      <c r="D82" s="21" t="s">
        <v>176</v>
      </c>
      <c r="E82" s="21" t="s">
        <v>170</v>
      </c>
      <c r="K82" t="s">
        <v>321</v>
      </c>
      <c r="L82">
        <v>3.5540412493866298E-3</v>
      </c>
    </row>
    <row r="83" spans="1:12" x14ac:dyDescent="0.3">
      <c r="A83">
        <v>81</v>
      </c>
      <c r="B83" s="21" t="s">
        <v>177</v>
      </c>
      <c r="C83" s="21" t="s">
        <v>56</v>
      </c>
      <c r="D83" s="21" t="s">
        <v>178</v>
      </c>
      <c r="E83" s="21" t="s">
        <v>170</v>
      </c>
      <c r="K83" t="s">
        <v>85</v>
      </c>
      <c r="L83">
        <v>3.5481158310404098E-3</v>
      </c>
    </row>
    <row r="84" spans="1:12" x14ac:dyDescent="0.3">
      <c r="A84">
        <v>82</v>
      </c>
      <c r="B84" s="21" t="s">
        <v>179</v>
      </c>
      <c r="C84" s="21" t="s">
        <v>59</v>
      </c>
      <c r="D84" s="21" t="s">
        <v>180</v>
      </c>
      <c r="E84" s="21" t="s">
        <v>170</v>
      </c>
      <c r="K84" t="s">
        <v>293</v>
      </c>
      <c r="L84">
        <v>3.4516607371407101E-3</v>
      </c>
    </row>
    <row r="85" spans="1:12" x14ac:dyDescent="0.3">
      <c r="A85">
        <v>83</v>
      </c>
      <c r="B85" s="21" t="s">
        <v>181</v>
      </c>
      <c r="C85" s="21" t="s">
        <v>59</v>
      </c>
      <c r="D85" s="21" t="s">
        <v>182</v>
      </c>
      <c r="E85" s="21" t="s">
        <v>170</v>
      </c>
      <c r="K85" t="s">
        <v>364</v>
      </c>
      <c r="L85">
        <v>3.3854751395282802E-3</v>
      </c>
    </row>
    <row r="86" spans="1:12" x14ac:dyDescent="0.3">
      <c r="A86">
        <v>84</v>
      </c>
      <c r="B86" s="21" t="s">
        <v>183</v>
      </c>
      <c r="C86" s="21" t="s">
        <v>59</v>
      </c>
      <c r="D86" s="21" t="s">
        <v>184</v>
      </c>
      <c r="E86" s="21" t="s">
        <v>170</v>
      </c>
      <c r="K86" t="s">
        <v>89</v>
      </c>
      <c r="L86">
        <v>3.3548856155116999E-3</v>
      </c>
    </row>
    <row r="87" spans="1:12" x14ac:dyDescent="0.3">
      <c r="A87">
        <v>85</v>
      </c>
      <c r="B87" s="21" t="s">
        <v>185</v>
      </c>
      <c r="C87" s="21" t="s">
        <v>56</v>
      </c>
      <c r="D87" s="21" t="s">
        <v>186</v>
      </c>
      <c r="E87" s="21" t="s">
        <v>170</v>
      </c>
      <c r="K87" t="s">
        <v>289</v>
      </c>
      <c r="L87">
        <v>3.2518754604464102E-3</v>
      </c>
    </row>
    <row r="88" spans="1:12" x14ac:dyDescent="0.3">
      <c r="A88" s="1">
        <v>86</v>
      </c>
      <c r="B88" s="1" t="s">
        <v>187</v>
      </c>
      <c r="C88" s="1" t="s">
        <v>68</v>
      </c>
      <c r="D88" s="1" t="s">
        <v>188</v>
      </c>
      <c r="E88" s="1" t="s">
        <v>170</v>
      </c>
      <c r="K88" t="s">
        <v>82</v>
      </c>
      <c r="L88">
        <v>3.2319882042003501E-3</v>
      </c>
    </row>
    <row r="89" spans="1:12" x14ac:dyDescent="0.3">
      <c r="A89">
        <v>87</v>
      </c>
      <c r="B89" s="21" t="s">
        <v>189</v>
      </c>
      <c r="C89" s="21" t="s">
        <v>59</v>
      </c>
      <c r="D89" s="21" t="s">
        <v>190</v>
      </c>
      <c r="E89" s="21" t="s">
        <v>170</v>
      </c>
      <c r="K89" t="s">
        <v>380</v>
      </c>
      <c r="L89">
        <v>3.1500826314153998E-3</v>
      </c>
    </row>
    <row r="90" spans="1:12" x14ac:dyDescent="0.3">
      <c r="A90">
        <v>88</v>
      </c>
      <c r="B90" s="21" t="s">
        <v>191</v>
      </c>
      <c r="C90" s="21" t="s">
        <v>59</v>
      </c>
      <c r="D90" s="21" t="s">
        <v>192</v>
      </c>
      <c r="E90" s="21" t="s">
        <v>170</v>
      </c>
      <c r="K90" t="s">
        <v>376</v>
      </c>
      <c r="L90">
        <v>2.9665320720778702E-3</v>
      </c>
    </row>
    <row r="91" spans="1:12" x14ac:dyDescent="0.3">
      <c r="A91">
        <v>89</v>
      </c>
      <c r="B91" s="21" t="s">
        <v>193</v>
      </c>
      <c r="C91" s="21" t="s">
        <v>59</v>
      </c>
      <c r="D91" s="21" t="s">
        <v>194</v>
      </c>
      <c r="E91" s="21" t="s">
        <v>170</v>
      </c>
      <c r="K91" t="s">
        <v>378</v>
      </c>
      <c r="L91">
        <v>2.9644933611970401E-3</v>
      </c>
    </row>
    <row r="92" spans="1:12" x14ac:dyDescent="0.3">
      <c r="A92">
        <v>90</v>
      </c>
      <c r="B92" s="21" t="s">
        <v>195</v>
      </c>
      <c r="C92" s="21" t="s">
        <v>59</v>
      </c>
      <c r="D92" s="21" t="s">
        <v>196</v>
      </c>
      <c r="E92" s="21" t="s">
        <v>170</v>
      </c>
      <c r="K92" t="s">
        <v>153</v>
      </c>
      <c r="L92">
        <v>2.9571214342012202E-3</v>
      </c>
    </row>
    <row r="93" spans="1:12" x14ac:dyDescent="0.3">
      <c r="A93">
        <v>91</v>
      </c>
      <c r="B93" s="21" t="s">
        <v>197</v>
      </c>
      <c r="C93" s="21" t="s">
        <v>59</v>
      </c>
      <c r="D93" s="21" t="s">
        <v>198</v>
      </c>
      <c r="E93" s="21" t="s">
        <v>170</v>
      </c>
      <c r="K93" t="s">
        <v>87</v>
      </c>
      <c r="L93">
        <v>2.90568200773032E-3</v>
      </c>
    </row>
    <row r="94" spans="1:12" x14ac:dyDescent="0.3">
      <c r="A94">
        <v>92</v>
      </c>
      <c r="B94" s="21" t="s">
        <v>199</v>
      </c>
      <c r="C94" s="21" t="s">
        <v>59</v>
      </c>
      <c r="D94" s="21" t="s">
        <v>200</v>
      </c>
      <c r="E94" s="21" t="s">
        <v>170</v>
      </c>
      <c r="K94" t="s">
        <v>15</v>
      </c>
      <c r="L94">
        <v>2.8975311150422202E-3</v>
      </c>
    </row>
    <row r="95" spans="1:12" x14ac:dyDescent="0.3">
      <c r="A95">
        <v>93</v>
      </c>
      <c r="B95" s="21" t="s">
        <v>201</v>
      </c>
      <c r="C95" s="21" t="s">
        <v>6</v>
      </c>
      <c r="D95" s="21" t="s">
        <v>202</v>
      </c>
      <c r="E95" s="21" t="s">
        <v>203</v>
      </c>
      <c r="K95" t="s">
        <v>401</v>
      </c>
      <c r="L95">
        <v>2.8824141302030201E-3</v>
      </c>
    </row>
    <row r="96" spans="1:12" x14ac:dyDescent="0.3">
      <c r="A96">
        <v>94</v>
      </c>
      <c r="B96" s="21" t="s">
        <v>204</v>
      </c>
      <c r="C96" s="21" t="s">
        <v>29</v>
      </c>
      <c r="D96" s="21" t="s">
        <v>205</v>
      </c>
      <c r="E96" s="21" t="s">
        <v>203</v>
      </c>
      <c r="K96" t="s">
        <v>283</v>
      </c>
      <c r="L96">
        <v>2.8384044515969301E-3</v>
      </c>
    </row>
    <row r="97" spans="1:12" x14ac:dyDescent="0.3">
      <c r="A97">
        <v>95</v>
      </c>
      <c r="B97" s="21" t="s">
        <v>206</v>
      </c>
      <c r="C97" s="21" t="s">
        <v>6</v>
      </c>
      <c r="D97" s="21" t="s">
        <v>207</v>
      </c>
      <c r="E97" s="21" t="s">
        <v>203</v>
      </c>
      <c r="K97" t="s">
        <v>403</v>
      </c>
      <c r="L97">
        <v>2.7068895092745098E-3</v>
      </c>
    </row>
    <row r="98" spans="1:12" x14ac:dyDescent="0.3">
      <c r="A98">
        <v>96</v>
      </c>
      <c r="B98" s="21" t="s">
        <v>208</v>
      </c>
      <c r="C98" s="21" t="s">
        <v>6</v>
      </c>
      <c r="D98" s="21" t="s">
        <v>209</v>
      </c>
      <c r="E98" s="21" t="s">
        <v>203</v>
      </c>
      <c r="K98" t="s">
        <v>287</v>
      </c>
      <c r="L98">
        <v>2.6966816930216902E-3</v>
      </c>
    </row>
    <row r="99" spans="1:12" x14ac:dyDescent="0.3">
      <c r="A99">
        <v>97</v>
      </c>
      <c r="B99" s="21" t="s">
        <v>210</v>
      </c>
      <c r="C99" s="21" t="s">
        <v>56</v>
      </c>
      <c r="D99" s="21" t="s">
        <v>211</v>
      </c>
      <c r="E99" s="21" t="s">
        <v>203</v>
      </c>
      <c r="K99" t="s">
        <v>149</v>
      </c>
      <c r="L99">
        <v>2.6162274605736999E-3</v>
      </c>
    </row>
    <row r="100" spans="1:12" x14ac:dyDescent="0.3">
      <c r="A100">
        <v>98</v>
      </c>
      <c r="B100" s="21" t="s">
        <v>212</v>
      </c>
      <c r="C100" s="21" t="s">
        <v>59</v>
      </c>
      <c r="D100" s="21" t="s">
        <v>213</v>
      </c>
      <c r="E100" s="21" t="s">
        <v>203</v>
      </c>
      <c r="K100" t="s">
        <v>397</v>
      </c>
      <c r="L100">
        <v>2.5853037533003199E-3</v>
      </c>
    </row>
    <row r="101" spans="1:12" x14ac:dyDescent="0.3">
      <c r="A101">
        <v>99</v>
      </c>
      <c r="B101" s="21" t="s">
        <v>214</v>
      </c>
      <c r="C101" s="21" t="s">
        <v>59</v>
      </c>
      <c r="D101" s="21" t="s">
        <v>215</v>
      </c>
      <c r="E101" s="21" t="s">
        <v>203</v>
      </c>
      <c r="K101" t="s">
        <v>259</v>
      </c>
      <c r="L101">
        <v>2.4965969829090599E-3</v>
      </c>
    </row>
    <row r="102" spans="1:12" x14ac:dyDescent="0.3">
      <c r="A102">
        <v>100</v>
      </c>
      <c r="B102" s="21" t="s">
        <v>216</v>
      </c>
      <c r="C102" s="21" t="s">
        <v>59</v>
      </c>
      <c r="D102" s="21" t="s">
        <v>217</v>
      </c>
      <c r="E102" s="21" t="s">
        <v>203</v>
      </c>
      <c r="K102" t="s">
        <v>343</v>
      </c>
      <c r="L102">
        <v>2.4737416881724099E-3</v>
      </c>
    </row>
    <row r="103" spans="1:12" x14ac:dyDescent="0.3">
      <c r="A103">
        <v>101</v>
      </c>
      <c r="B103" s="21" t="s">
        <v>218</v>
      </c>
      <c r="C103" s="21" t="s">
        <v>56</v>
      </c>
      <c r="D103" s="21" t="s">
        <v>219</v>
      </c>
      <c r="E103" s="21" t="s">
        <v>203</v>
      </c>
      <c r="K103" t="s">
        <v>251</v>
      </c>
      <c r="L103">
        <v>2.42040506481235E-3</v>
      </c>
    </row>
    <row r="104" spans="1:12" x14ac:dyDescent="0.3">
      <c r="A104" s="1">
        <v>102</v>
      </c>
      <c r="B104" s="1" t="s">
        <v>220</v>
      </c>
      <c r="C104" s="1" t="s">
        <v>68</v>
      </c>
      <c r="D104" s="1" t="s">
        <v>221</v>
      </c>
      <c r="E104" s="1" t="s">
        <v>203</v>
      </c>
      <c r="K104" t="s">
        <v>124</v>
      </c>
      <c r="L104">
        <v>2.3443791791498501E-3</v>
      </c>
    </row>
    <row r="105" spans="1:12" x14ac:dyDescent="0.3">
      <c r="A105">
        <v>103</v>
      </c>
      <c r="B105" s="21" t="s">
        <v>222</v>
      </c>
      <c r="C105" s="21" t="s">
        <v>59</v>
      </c>
      <c r="D105" s="21" t="s">
        <v>223</v>
      </c>
      <c r="E105" s="21" t="s">
        <v>203</v>
      </c>
      <c r="K105" t="s">
        <v>274</v>
      </c>
      <c r="L105">
        <v>2.0870866529796102E-3</v>
      </c>
    </row>
    <row r="106" spans="1:12" x14ac:dyDescent="0.3">
      <c r="A106">
        <v>104</v>
      </c>
      <c r="B106" s="21" t="s">
        <v>224</v>
      </c>
      <c r="C106" s="21" t="s">
        <v>59</v>
      </c>
      <c r="D106" s="21" t="s">
        <v>225</v>
      </c>
      <c r="E106" s="21" t="s">
        <v>203</v>
      </c>
      <c r="K106" t="s">
        <v>279</v>
      </c>
      <c r="L106">
        <v>2.0138258059732E-3</v>
      </c>
    </row>
    <row r="107" spans="1:12" x14ac:dyDescent="0.3">
      <c r="A107">
        <v>105</v>
      </c>
      <c r="B107" s="21" t="s">
        <v>226</v>
      </c>
      <c r="C107" s="21" t="s">
        <v>59</v>
      </c>
      <c r="D107" s="21" t="s">
        <v>227</v>
      </c>
      <c r="E107" s="21" t="s">
        <v>203</v>
      </c>
      <c r="K107" t="s">
        <v>243</v>
      </c>
      <c r="L107">
        <v>1.9852724515311698E-3</v>
      </c>
    </row>
    <row r="108" spans="1:12" x14ac:dyDescent="0.3">
      <c r="A108">
        <v>106</v>
      </c>
      <c r="B108" s="21" t="s">
        <v>228</v>
      </c>
      <c r="C108" s="21" t="s">
        <v>59</v>
      </c>
      <c r="D108" s="21" t="s">
        <v>229</v>
      </c>
      <c r="E108" s="21" t="s">
        <v>203</v>
      </c>
      <c r="K108" t="s">
        <v>267</v>
      </c>
      <c r="L108">
        <v>1.9494401626991701E-3</v>
      </c>
    </row>
    <row r="109" spans="1:12" x14ac:dyDescent="0.3">
      <c r="A109">
        <v>107</v>
      </c>
      <c r="B109" s="21" t="s">
        <v>230</v>
      </c>
      <c r="C109" s="21" t="s">
        <v>59</v>
      </c>
      <c r="D109" s="21" t="s">
        <v>231</v>
      </c>
      <c r="E109" s="21" t="s">
        <v>203</v>
      </c>
      <c r="K109" t="s">
        <v>162</v>
      </c>
      <c r="L109">
        <v>1.8652038558434601E-3</v>
      </c>
    </row>
    <row r="110" spans="1:12" x14ac:dyDescent="0.3">
      <c r="A110">
        <v>108</v>
      </c>
      <c r="B110" s="21" t="s">
        <v>232</v>
      </c>
      <c r="C110" s="21" t="s">
        <v>59</v>
      </c>
      <c r="D110" s="21" t="s">
        <v>233</v>
      </c>
      <c r="E110" s="21" t="s">
        <v>203</v>
      </c>
      <c r="K110" t="s">
        <v>164</v>
      </c>
      <c r="L110">
        <v>1.8482260955327999E-3</v>
      </c>
    </row>
    <row r="111" spans="1:12" x14ac:dyDescent="0.3">
      <c r="A111">
        <v>109</v>
      </c>
      <c r="B111" s="21" t="s">
        <v>234</v>
      </c>
      <c r="C111" s="21" t="s">
        <v>59</v>
      </c>
      <c r="D111" s="21" t="s">
        <v>235</v>
      </c>
      <c r="E111" s="21" t="s">
        <v>236</v>
      </c>
      <c r="K111" t="s">
        <v>448</v>
      </c>
      <c r="L111">
        <v>1.82823881630978E-3</v>
      </c>
    </row>
    <row r="112" spans="1:12" x14ac:dyDescent="0.3">
      <c r="A112">
        <v>110</v>
      </c>
      <c r="B112" s="21" t="s">
        <v>237</v>
      </c>
      <c r="C112" s="21" t="s">
        <v>59</v>
      </c>
      <c r="D112" s="21" t="s">
        <v>238</v>
      </c>
      <c r="E112" s="21" t="s">
        <v>236</v>
      </c>
      <c r="K112" t="s">
        <v>166</v>
      </c>
      <c r="L112">
        <v>1.7854139722894499E-3</v>
      </c>
    </row>
    <row r="113" spans="1:12" x14ac:dyDescent="0.3">
      <c r="A113">
        <v>111</v>
      </c>
      <c r="B113" s="21" t="s">
        <v>239</v>
      </c>
      <c r="C113" s="21" t="s">
        <v>59</v>
      </c>
      <c r="D113" s="21" t="s">
        <v>240</v>
      </c>
      <c r="E113" s="21" t="s">
        <v>236</v>
      </c>
      <c r="K113" t="s">
        <v>345</v>
      </c>
      <c r="L113">
        <v>1.74802870943453E-3</v>
      </c>
    </row>
    <row r="114" spans="1:12" x14ac:dyDescent="0.3">
      <c r="A114">
        <v>112</v>
      </c>
      <c r="B114" s="21" t="s">
        <v>241</v>
      </c>
      <c r="C114" s="21" t="s">
        <v>6</v>
      </c>
      <c r="D114" s="21" t="s">
        <v>242</v>
      </c>
      <c r="E114" s="21" t="s">
        <v>48</v>
      </c>
      <c r="K114" t="s">
        <v>159</v>
      </c>
      <c r="L114">
        <v>1.6581749598419699E-3</v>
      </c>
    </row>
    <row r="115" spans="1:12" x14ac:dyDescent="0.3">
      <c r="A115">
        <v>113</v>
      </c>
      <c r="B115" s="21" t="s">
        <v>243</v>
      </c>
      <c r="C115" s="21" t="s">
        <v>6</v>
      </c>
      <c r="D115" s="21" t="s">
        <v>244</v>
      </c>
      <c r="E115" s="21" t="s">
        <v>84</v>
      </c>
      <c r="K115" t="s">
        <v>395</v>
      </c>
      <c r="L115">
        <v>1.58435221449591E-3</v>
      </c>
    </row>
    <row r="116" spans="1:12" x14ac:dyDescent="0.3">
      <c r="A116">
        <v>114</v>
      </c>
      <c r="B116" s="21" t="s">
        <v>245</v>
      </c>
      <c r="C116" s="21" t="s">
        <v>6</v>
      </c>
      <c r="D116" s="21" t="s">
        <v>246</v>
      </c>
      <c r="E116" s="21" t="s">
        <v>93</v>
      </c>
      <c r="K116" t="s">
        <v>269</v>
      </c>
      <c r="L116">
        <v>1.55191398447964E-3</v>
      </c>
    </row>
    <row r="117" spans="1:12" x14ac:dyDescent="0.3">
      <c r="A117">
        <v>115</v>
      </c>
      <c r="B117" s="21" t="s">
        <v>448</v>
      </c>
      <c r="C117" s="21" t="s">
        <v>6</v>
      </c>
      <c r="D117" s="21" t="s">
        <v>449</v>
      </c>
      <c r="E117" s="21" t="s">
        <v>450</v>
      </c>
      <c r="K117" t="s">
        <v>399</v>
      </c>
      <c r="L117">
        <v>1.5175940066612999E-3</v>
      </c>
    </row>
    <row r="118" spans="1:12" x14ac:dyDescent="0.3">
      <c r="A118">
        <v>116</v>
      </c>
      <c r="B118" s="21" t="s">
        <v>249</v>
      </c>
      <c r="C118" s="21" t="s">
        <v>6</v>
      </c>
      <c r="D118" s="21" t="s">
        <v>250</v>
      </c>
      <c r="E118" s="21" t="s">
        <v>111</v>
      </c>
      <c r="K118" t="s">
        <v>393</v>
      </c>
      <c r="L118">
        <v>1.50385645488412E-3</v>
      </c>
    </row>
    <row r="119" spans="1:12" x14ac:dyDescent="0.3">
      <c r="A119">
        <v>117</v>
      </c>
      <c r="B119" s="21" t="s">
        <v>251</v>
      </c>
      <c r="C119" s="21" t="s">
        <v>6</v>
      </c>
      <c r="D119" s="21" t="s">
        <v>252</v>
      </c>
      <c r="E119" s="21" t="s">
        <v>126</v>
      </c>
      <c r="K119" t="s">
        <v>390</v>
      </c>
      <c r="L119">
        <v>1.46928253241708E-3</v>
      </c>
    </row>
    <row r="120" spans="1:12" x14ac:dyDescent="0.3">
      <c r="A120">
        <v>118</v>
      </c>
      <c r="B120" s="21" t="s">
        <v>253</v>
      </c>
      <c r="C120" s="21" t="s">
        <v>6</v>
      </c>
      <c r="D120" s="21" t="s">
        <v>254</v>
      </c>
      <c r="E120" s="21" t="s">
        <v>161</v>
      </c>
      <c r="K120" t="s">
        <v>277</v>
      </c>
      <c r="L120">
        <v>1.4649436108711601E-3</v>
      </c>
    </row>
    <row r="121" spans="1:12" x14ac:dyDescent="0.3">
      <c r="A121">
        <v>119</v>
      </c>
      <c r="B121" s="21" t="s">
        <v>255</v>
      </c>
      <c r="C121" s="21" t="s">
        <v>6</v>
      </c>
      <c r="D121" s="21" t="s">
        <v>256</v>
      </c>
      <c r="E121" s="21" t="s">
        <v>170</v>
      </c>
      <c r="K121" t="s">
        <v>272</v>
      </c>
      <c r="L121">
        <v>1.2848906192167099E-3</v>
      </c>
    </row>
    <row r="122" spans="1:12" x14ac:dyDescent="0.3">
      <c r="A122">
        <v>120</v>
      </c>
      <c r="B122" s="21" t="s">
        <v>257</v>
      </c>
      <c r="C122" s="21" t="s">
        <v>6</v>
      </c>
      <c r="D122" s="21" t="s">
        <v>258</v>
      </c>
      <c r="E122" s="21" t="s">
        <v>203</v>
      </c>
      <c r="K122" t="s">
        <v>310</v>
      </c>
      <c r="L122">
        <v>1.18305565211361E-3</v>
      </c>
    </row>
    <row r="123" spans="1:12" x14ac:dyDescent="0.3">
      <c r="A123">
        <v>121</v>
      </c>
      <c r="B123" s="21" t="s">
        <v>259</v>
      </c>
      <c r="C123" s="21" t="s">
        <v>6</v>
      </c>
      <c r="D123" s="21" t="s">
        <v>260</v>
      </c>
      <c r="E123" s="21" t="s">
        <v>236</v>
      </c>
      <c r="K123" t="s">
        <v>253</v>
      </c>
      <c r="L123">
        <v>1.1304724575064301E-3</v>
      </c>
    </row>
    <row r="124" spans="1:12" x14ac:dyDescent="0.3">
      <c r="A124">
        <v>122</v>
      </c>
      <c r="B124" s="21" t="s">
        <v>261</v>
      </c>
      <c r="C124" s="21" t="s">
        <v>262</v>
      </c>
      <c r="D124" s="21" t="s">
        <v>263</v>
      </c>
      <c r="E124" s="21" t="s">
        <v>264</v>
      </c>
      <c r="K124" t="s">
        <v>312</v>
      </c>
      <c r="L124">
        <v>9.7682033452003601E-4</v>
      </c>
    </row>
    <row r="125" spans="1:12" x14ac:dyDescent="0.3">
      <c r="A125">
        <v>123</v>
      </c>
      <c r="B125" s="21" t="s">
        <v>265</v>
      </c>
      <c r="C125" s="21" t="s">
        <v>6</v>
      </c>
      <c r="D125" s="21" t="s">
        <v>266</v>
      </c>
      <c r="E125" s="21" t="s">
        <v>48</v>
      </c>
      <c r="K125" t="s">
        <v>189</v>
      </c>
      <c r="L125">
        <v>9.4400191375245801E-4</v>
      </c>
    </row>
    <row r="126" spans="1:12" x14ac:dyDescent="0.3">
      <c r="A126">
        <v>124</v>
      </c>
      <c r="B126" s="21" t="s">
        <v>267</v>
      </c>
      <c r="C126" s="21" t="s">
        <v>6</v>
      </c>
      <c r="D126" s="21" t="s">
        <v>268</v>
      </c>
      <c r="E126" s="21" t="s">
        <v>84</v>
      </c>
      <c r="K126" t="s">
        <v>193</v>
      </c>
      <c r="L126">
        <v>8.9562949264991099E-4</v>
      </c>
    </row>
    <row r="127" spans="1:12" x14ac:dyDescent="0.3">
      <c r="A127">
        <v>125</v>
      </c>
      <c r="B127" s="21" t="s">
        <v>269</v>
      </c>
      <c r="C127" s="21" t="s">
        <v>6</v>
      </c>
      <c r="D127" s="21" t="s">
        <v>270</v>
      </c>
      <c r="E127" s="21" t="s">
        <v>93</v>
      </c>
      <c r="K127" t="s">
        <v>265</v>
      </c>
      <c r="L127">
        <v>8.7360939263387703E-4</v>
      </c>
    </row>
    <row r="128" spans="1:12" x14ac:dyDescent="0.3">
      <c r="A128">
        <v>126</v>
      </c>
      <c r="B128" s="21" t="s">
        <v>494</v>
      </c>
      <c r="C128" s="21" t="s">
        <v>6</v>
      </c>
      <c r="D128" s="21" t="s">
        <v>270</v>
      </c>
      <c r="E128" s="21" t="s">
        <v>450</v>
      </c>
      <c r="K128" t="s">
        <v>197</v>
      </c>
      <c r="L128">
        <v>8.5152461312160903E-4</v>
      </c>
    </row>
    <row r="129" spans="1:12" x14ac:dyDescent="0.3">
      <c r="A129">
        <v>127</v>
      </c>
      <c r="B129" s="21" t="s">
        <v>272</v>
      </c>
      <c r="C129" s="21" t="s">
        <v>6</v>
      </c>
      <c r="D129" s="21" t="s">
        <v>273</v>
      </c>
      <c r="E129" s="21" t="s">
        <v>111</v>
      </c>
      <c r="K129" t="s">
        <v>341</v>
      </c>
      <c r="L129">
        <v>7.9834359490826303E-4</v>
      </c>
    </row>
    <row r="130" spans="1:12" x14ac:dyDescent="0.3">
      <c r="A130">
        <v>128</v>
      </c>
      <c r="B130" s="21" t="s">
        <v>274</v>
      </c>
      <c r="C130" s="21" t="s">
        <v>6</v>
      </c>
      <c r="D130" s="21" t="s">
        <v>275</v>
      </c>
      <c r="E130" s="21" t="s">
        <v>276</v>
      </c>
      <c r="K130" t="s">
        <v>339</v>
      </c>
      <c r="L130">
        <v>7.6090229420065596E-4</v>
      </c>
    </row>
    <row r="131" spans="1:12" x14ac:dyDescent="0.3">
      <c r="A131">
        <v>129</v>
      </c>
      <c r="B131" s="21" t="s">
        <v>277</v>
      </c>
      <c r="C131" s="21" t="s">
        <v>6</v>
      </c>
      <c r="D131" s="21" t="s">
        <v>278</v>
      </c>
      <c r="E131" s="21" t="s">
        <v>161</v>
      </c>
      <c r="K131" t="s">
        <v>177</v>
      </c>
      <c r="L131">
        <v>7.1313815658974398E-4</v>
      </c>
    </row>
    <row r="132" spans="1:12" x14ac:dyDescent="0.3">
      <c r="A132">
        <v>130</v>
      </c>
      <c r="B132" s="21" t="s">
        <v>279</v>
      </c>
      <c r="C132" s="21" t="s">
        <v>6</v>
      </c>
      <c r="D132" s="21" t="s">
        <v>280</v>
      </c>
      <c r="E132" s="21" t="s">
        <v>170</v>
      </c>
      <c r="K132" t="s">
        <v>183</v>
      </c>
      <c r="L132">
        <v>6.8827096541880203E-4</v>
      </c>
    </row>
    <row r="133" spans="1:12" x14ac:dyDescent="0.3">
      <c r="A133">
        <v>131</v>
      </c>
      <c r="B133" s="21" t="s">
        <v>281</v>
      </c>
      <c r="C133" s="21" t="s">
        <v>6</v>
      </c>
      <c r="D133" s="21" t="s">
        <v>282</v>
      </c>
      <c r="E133" s="21" t="s">
        <v>203</v>
      </c>
      <c r="K133" t="s">
        <v>199</v>
      </c>
      <c r="L133">
        <v>6.6448182362429298E-4</v>
      </c>
    </row>
    <row r="134" spans="1:12" x14ac:dyDescent="0.3">
      <c r="A134">
        <v>132</v>
      </c>
      <c r="B134" s="21" t="s">
        <v>283</v>
      </c>
      <c r="C134" s="21" t="s">
        <v>6</v>
      </c>
      <c r="D134" s="21" t="s">
        <v>284</v>
      </c>
      <c r="E134" s="21" t="s">
        <v>236</v>
      </c>
      <c r="K134" t="s">
        <v>314</v>
      </c>
      <c r="L134">
        <v>6.5201236237467095E-4</v>
      </c>
    </row>
    <row r="135" spans="1:12" x14ac:dyDescent="0.3">
      <c r="A135">
        <v>133</v>
      </c>
      <c r="B135" s="21" t="s">
        <v>285</v>
      </c>
      <c r="C135" s="21" t="s">
        <v>6</v>
      </c>
      <c r="D135" s="21" t="s">
        <v>286</v>
      </c>
      <c r="E135" s="21" t="s">
        <v>48</v>
      </c>
      <c r="K135" t="s">
        <v>245</v>
      </c>
      <c r="L135">
        <v>6.4242766604010696E-4</v>
      </c>
    </row>
    <row r="136" spans="1:12" x14ac:dyDescent="0.3">
      <c r="A136">
        <v>134</v>
      </c>
      <c r="B136" s="21" t="s">
        <v>287</v>
      </c>
      <c r="C136" s="21" t="s">
        <v>6</v>
      </c>
      <c r="D136" s="21" t="s">
        <v>288</v>
      </c>
      <c r="E136" s="21" t="s">
        <v>276</v>
      </c>
      <c r="K136" t="s">
        <v>195</v>
      </c>
      <c r="L136">
        <v>5.5815074566696599E-4</v>
      </c>
    </row>
    <row r="137" spans="1:12" x14ac:dyDescent="0.3">
      <c r="A137">
        <v>135</v>
      </c>
      <c r="B137" s="21" t="s">
        <v>289</v>
      </c>
      <c r="C137" s="21" t="s">
        <v>6</v>
      </c>
      <c r="D137" s="21" t="s">
        <v>290</v>
      </c>
      <c r="E137" s="21" t="s">
        <v>170</v>
      </c>
      <c r="K137" t="s">
        <v>91</v>
      </c>
      <c r="L137">
        <v>5.4975320228679403E-4</v>
      </c>
    </row>
    <row r="138" spans="1:12" x14ac:dyDescent="0.3">
      <c r="A138">
        <v>136</v>
      </c>
      <c r="B138" s="21" t="s">
        <v>291</v>
      </c>
      <c r="C138" s="21" t="s">
        <v>6</v>
      </c>
      <c r="D138" s="21" t="s">
        <v>292</v>
      </c>
      <c r="E138" s="21" t="s">
        <v>203</v>
      </c>
      <c r="K138" t="s">
        <v>181</v>
      </c>
      <c r="L138">
        <v>5.4074608203070801E-4</v>
      </c>
    </row>
    <row r="139" spans="1:12" x14ac:dyDescent="0.3">
      <c r="A139">
        <v>137</v>
      </c>
      <c r="B139" s="21" t="s">
        <v>293</v>
      </c>
      <c r="C139" s="21" t="s">
        <v>38</v>
      </c>
      <c r="D139" s="21" t="s">
        <v>294</v>
      </c>
      <c r="E139" s="21" t="s">
        <v>295</v>
      </c>
      <c r="K139" t="s">
        <v>316</v>
      </c>
      <c r="L139">
        <v>5.29243408426718E-4</v>
      </c>
    </row>
    <row r="140" spans="1:12" x14ac:dyDescent="0.3">
      <c r="A140">
        <v>138</v>
      </c>
      <c r="B140" s="21" t="s">
        <v>296</v>
      </c>
      <c r="C140" s="21" t="s">
        <v>41</v>
      </c>
      <c r="D140" s="21" t="s">
        <v>297</v>
      </c>
      <c r="E140" s="21" t="s">
        <v>295</v>
      </c>
      <c r="K140" t="s">
        <v>96</v>
      </c>
      <c r="L140">
        <v>5.0633360451671E-4</v>
      </c>
    </row>
    <row r="141" spans="1:12" x14ac:dyDescent="0.3">
      <c r="A141">
        <v>139</v>
      </c>
      <c r="B141" s="21" t="s">
        <v>298</v>
      </c>
      <c r="C141" s="21" t="s">
        <v>41</v>
      </c>
      <c r="D141" s="21" t="s">
        <v>299</v>
      </c>
      <c r="E141" s="21" t="s">
        <v>295</v>
      </c>
      <c r="K141" t="s">
        <v>179</v>
      </c>
      <c r="L141">
        <v>4.9977935700739403E-4</v>
      </c>
    </row>
    <row r="142" spans="1:12" x14ac:dyDescent="0.3">
      <c r="A142">
        <v>140</v>
      </c>
      <c r="B142" s="21" t="s">
        <v>300</v>
      </c>
      <c r="C142" s="21" t="s">
        <v>41</v>
      </c>
      <c r="D142" s="21" t="s">
        <v>301</v>
      </c>
      <c r="E142" s="21" t="s">
        <v>295</v>
      </c>
      <c r="K142" t="s">
        <v>98</v>
      </c>
      <c r="L142">
        <v>4.9487769727648504E-4</v>
      </c>
    </row>
    <row r="143" spans="1:12" x14ac:dyDescent="0.3">
      <c r="A143">
        <v>141</v>
      </c>
      <c r="B143" s="21" t="s">
        <v>302</v>
      </c>
      <c r="C143" s="21" t="s">
        <v>41</v>
      </c>
      <c r="D143" s="21" t="s">
        <v>303</v>
      </c>
      <c r="E143" s="21" t="s">
        <v>295</v>
      </c>
      <c r="K143" t="s">
        <v>185</v>
      </c>
      <c r="L143">
        <v>4.7195756935826399E-4</v>
      </c>
    </row>
    <row r="144" spans="1:12" x14ac:dyDescent="0.3">
      <c r="A144">
        <v>142</v>
      </c>
      <c r="B144" s="21" t="s">
        <v>304</v>
      </c>
      <c r="C144" s="21" t="s">
        <v>41</v>
      </c>
      <c r="D144" s="21" t="s">
        <v>305</v>
      </c>
      <c r="E144" s="21" t="s">
        <v>295</v>
      </c>
      <c r="K144" t="s">
        <v>175</v>
      </c>
      <c r="L144">
        <v>4.6501632571325602E-4</v>
      </c>
    </row>
    <row r="145" spans="1:12" x14ac:dyDescent="0.3">
      <c r="A145">
        <v>143</v>
      </c>
      <c r="B145" s="21" t="s">
        <v>306</v>
      </c>
      <c r="C145" s="21" t="s">
        <v>41</v>
      </c>
      <c r="D145" s="21" t="s">
        <v>307</v>
      </c>
      <c r="E145" s="21" t="s">
        <v>295</v>
      </c>
      <c r="K145" t="s">
        <v>255</v>
      </c>
      <c r="L145">
        <v>4.2172874577553899E-4</v>
      </c>
    </row>
    <row r="146" spans="1:12" x14ac:dyDescent="0.3">
      <c r="A146">
        <v>144</v>
      </c>
      <c r="B146" s="21" t="s">
        <v>308</v>
      </c>
      <c r="C146" s="21" t="s">
        <v>41</v>
      </c>
      <c r="D146" s="21" t="s">
        <v>309</v>
      </c>
      <c r="E146" s="21" t="s">
        <v>295</v>
      </c>
      <c r="K146" t="s">
        <v>333</v>
      </c>
      <c r="L146">
        <v>3.9951146487397901E-4</v>
      </c>
    </row>
    <row r="147" spans="1:12" x14ac:dyDescent="0.3">
      <c r="A147">
        <v>145</v>
      </c>
      <c r="B147" s="21" t="s">
        <v>310</v>
      </c>
      <c r="C147" s="21" t="s">
        <v>41</v>
      </c>
      <c r="D147" s="21" t="s">
        <v>311</v>
      </c>
      <c r="E147" s="21" t="s">
        <v>295</v>
      </c>
      <c r="K147" t="s">
        <v>191</v>
      </c>
      <c r="L147">
        <v>3.9320275523672699E-4</v>
      </c>
    </row>
    <row r="148" spans="1:12" x14ac:dyDescent="0.3">
      <c r="A148">
        <v>146</v>
      </c>
      <c r="B148" s="21" t="s">
        <v>312</v>
      </c>
      <c r="C148" s="21" t="s">
        <v>41</v>
      </c>
      <c r="D148" s="21" t="s">
        <v>313</v>
      </c>
      <c r="E148" s="21" t="s">
        <v>295</v>
      </c>
      <c r="K148" t="s">
        <v>336</v>
      </c>
      <c r="L148">
        <v>3.69890688711625E-4</v>
      </c>
    </row>
    <row r="149" spans="1:12" x14ac:dyDescent="0.3">
      <c r="A149">
        <v>147</v>
      </c>
      <c r="B149" s="21" t="s">
        <v>314</v>
      </c>
      <c r="C149" s="21" t="s">
        <v>41</v>
      </c>
      <c r="D149" s="21" t="s">
        <v>315</v>
      </c>
      <c r="E149" s="21" t="s">
        <v>295</v>
      </c>
      <c r="K149" t="s">
        <v>94</v>
      </c>
      <c r="L149">
        <v>3.6736155534671802E-4</v>
      </c>
    </row>
    <row r="150" spans="1:12" x14ac:dyDescent="0.3">
      <c r="A150">
        <v>148</v>
      </c>
      <c r="B150" s="21" t="s">
        <v>316</v>
      </c>
      <c r="C150" s="21" t="s">
        <v>41</v>
      </c>
      <c r="D150" s="21" t="s">
        <v>317</v>
      </c>
      <c r="E150" s="21" t="s">
        <v>295</v>
      </c>
      <c r="K150" t="s">
        <v>173</v>
      </c>
      <c r="L150" s="4">
        <v>3.5000109482320101E-4</v>
      </c>
    </row>
    <row r="151" spans="1:12" x14ac:dyDescent="0.3">
      <c r="A151">
        <v>149</v>
      </c>
      <c r="B151" s="21" t="s">
        <v>318</v>
      </c>
      <c r="C151" s="21" t="s">
        <v>59</v>
      </c>
      <c r="D151" s="21" t="s">
        <v>319</v>
      </c>
      <c r="E151" s="21" t="s">
        <v>320</v>
      </c>
      <c r="K151" t="s">
        <v>37</v>
      </c>
      <c r="L151" s="4">
        <v>3.1530747694980303E-4</v>
      </c>
    </row>
    <row r="152" spans="1:12" x14ac:dyDescent="0.3">
      <c r="A152">
        <v>150</v>
      </c>
      <c r="B152" s="21" t="s">
        <v>321</v>
      </c>
      <c r="C152" s="21" t="s">
        <v>41</v>
      </c>
      <c r="D152" s="21" t="s">
        <v>322</v>
      </c>
      <c r="E152" s="21" t="s">
        <v>320</v>
      </c>
      <c r="K152" t="s">
        <v>17</v>
      </c>
      <c r="L152" s="4">
        <v>1.9054789454454001E-4</v>
      </c>
    </row>
    <row r="153" spans="1:12" x14ac:dyDescent="0.3">
      <c r="A153">
        <v>151</v>
      </c>
      <c r="B153" s="21" t="s">
        <v>323</v>
      </c>
      <c r="C153" s="21" t="s">
        <v>59</v>
      </c>
      <c r="D153" s="21" t="s">
        <v>324</v>
      </c>
      <c r="E153" s="21" t="s">
        <v>320</v>
      </c>
      <c r="K153" t="s">
        <v>168</v>
      </c>
      <c r="L153" s="4">
        <v>1.5652340949444399E-4</v>
      </c>
    </row>
    <row r="154" spans="1:12" x14ac:dyDescent="0.3">
      <c r="A154">
        <v>152</v>
      </c>
      <c r="B154" s="21" t="s">
        <v>325</v>
      </c>
      <c r="C154" s="21" t="s">
        <v>59</v>
      </c>
      <c r="D154" s="21" t="s">
        <v>326</v>
      </c>
      <c r="E154" s="21" t="s">
        <v>320</v>
      </c>
      <c r="K154" t="s">
        <v>296</v>
      </c>
      <c r="L154" s="4">
        <v>1.22007815615947E-4</v>
      </c>
    </row>
    <row r="155" spans="1:12" x14ac:dyDescent="0.3">
      <c r="A155">
        <v>153</v>
      </c>
      <c r="B155" s="21" t="s">
        <v>327</v>
      </c>
      <c r="C155" s="21" t="s">
        <v>41</v>
      </c>
      <c r="D155" s="21" t="s">
        <v>328</v>
      </c>
      <c r="E155" s="21" t="s">
        <v>320</v>
      </c>
      <c r="K155" t="s">
        <v>281</v>
      </c>
      <c r="L155" s="4">
        <v>1.19195922107425E-4</v>
      </c>
    </row>
    <row r="156" spans="1:12" x14ac:dyDescent="0.3">
      <c r="A156">
        <v>154</v>
      </c>
      <c r="B156" s="21" t="s">
        <v>329</v>
      </c>
      <c r="C156" s="21" t="s">
        <v>59</v>
      </c>
      <c r="D156" s="21" t="s">
        <v>330</v>
      </c>
      <c r="E156" s="21" t="s">
        <v>320</v>
      </c>
      <c r="K156" t="s">
        <v>216</v>
      </c>
      <c r="L156" s="4">
        <v>3.2061251243170898E-5</v>
      </c>
    </row>
    <row r="157" spans="1:12" x14ac:dyDescent="0.3">
      <c r="A157">
        <v>155</v>
      </c>
      <c r="B157" s="21" t="s">
        <v>331</v>
      </c>
      <c r="C157" s="21" t="s">
        <v>41</v>
      </c>
      <c r="D157" s="21" t="s">
        <v>332</v>
      </c>
      <c r="E157" s="21" t="s">
        <v>320</v>
      </c>
      <c r="K157" t="s">
        <v>208</v>
      </c>
      <c r="L157" s="4">
        <v>3.0289924471813301E-5</v>
      </c>
    </row>
    <row r="158" spans="1:12" x14ac:dyDescent="0.3">
      <c r="A158">
        <v>156</v>
      </c>
      <c r="B158" s="21" t="s">
        <v>495</v>
      </c>
      <c r="C158" s="21" t="s">
        <v>337</v>
      </c>
      <c r="D158" s="21" t="s">
        <v>496</v>
      </c>
      <c r="E158" s="21" t="s">
        <v>335</v>
      </c>
      <c r="K158" t="s">
        <v>171</v>
      </c>
      <c r="L158" s="4">
        <v>1.33414565773287E-19</v>
      </c>
    </row>
    <row r="159" spans="1:12" x14ac:dyDescent="0.3">
      <c r="A159">
        <v>157</v>
      </c>
      <c r="B159" s="21" t="s">
        <v>333</v>
      </c>
      <c r="C159" s="21" t="s">
        <v>41</v>
      </c>
      <c r="D159" s="21" t="s">
        <v>334</v>
      </c>
      <c r="E159" s="21" t="s">
        <v>335</v>
      </c>
      <c r="K159" t="s">
        <v>218</v>
      </c>
      <c r="L159" s="4">
        <v>4.0886326305030999E-20</v>
      </c>
    </row>
    <row r="160" spans="1:12" x14ac:dyDescent="0.3">
      <c r="A160">
        <v>158</v>
      </c>
      <c r="B160" s="21" t="s">
        <v>336</v>
      </c>
      <c r="C160" s="21" t="s">
        <v>337</v>
      </c>
      <c r="D160" s="21" t="s">
        <v>338</v>
      </c>
      <c r="E160" s="21" t="s">
        <v>335</v>
      </c>
      <c r="K160" t="s">
        <v>80</v>
      </c>
      <c r="L160" s="4">
        <v>1.42065345896686E-20</v>
      </c>
    </row>
    <row r="161" spans="1:12" x14ac:dyDescent="0.3">
      <c r="A161">
        <v>159</v>
      </c>
      <c r="B161" s="21" t="s">
        <v>339</v>
      </c>
      <c r="C161" s="21" t="s">
        <v>337</v>
      </c>
      <c r="D161" s="21" t="s">
        <v>340</v>
      </c>
      <c r="E161" s="21" t="s">
        <v>335</v>
      </c>
      <c r="K161" t="s">
        <v>65</v>
      </c>
      <c r="L161" s="4">
        <v>0</v>
      </c>
    </row>
    <row r="162" spans="1:12" x14ac:dyDescent="0.3">
      <c r="A162">
        <v>160</v>
      </c>
      <c r="B162" s="21" t="s">
        <v>341</v>
      </c>
      <c r="C162" s="21" t="s">
        <v>41</v>
      </c>
      <c r="D162" s="21" t="s">
        <v>342</v>
      </c>
      <c r="E162" s="21" t="s">
        <v>335</v>
      </c>
      <c r="K162" t="s">
        <v>63</v>
      </c>
      <c r="L162" s="4">
        <v>0</v>
      </c>
    </row>
    <row r="163" spans="1:12" x14ac:dyDescent="0.3">
      <c r="A163">
        <v>161</v>
      </c>
      <c r="B163" s="21" t="s">
        <v>343</v>
      </c>
      <c r="C163" s="21" t="s">
        <v>337</v>
      </c>
      <c r="D163" s="21" t="s">
        <v>344</v>
      </c>
      <c r="E163" s="21" t="s">
        <v>335</v>
      </c>
      <c r="K163" t="s">
        <v>61</v>
      </c>
      <c r="L163" s="4">
        <v>0</v>
      </c>
    </row>
    <row r="164" spans="1:12" x14ac:dyDescent="0.3">
      <c r="A164">
        <v>162</v>
      </c>
      <c r="B164" s="21" t="s">
        <v>345</v>
      </c>
      <c r="C164" s="21" t="s">
        <v>41</v>
      </c>
      <c r="D164" s="21" t="s">
        <v>346</v>
      </c>
      <c r="E164" s="21" t="s">
        <v>335</v>
      </c>
      <c r="K164" t="s">
        <v>58</v>
      </c>
      <c r="L164" s="4">
        <v>0</v>
      </c>
    </row>
    <row r="165" spans="1:12" x14ac:dyDescent="0.3">
      <c r="A165">
        <v>163</v>
      </c>
      <c r="B165" s="21" t="s">
        <v>347</v>
      </c>
      <c r="C165" s="21" t="s">
        <v>337</v>
      </c>
      <c r="D165" s="21" t="s">
        <v>348</v>
      </c>
      <c r="E165" s="21" t="s">
        <v>335</v>
      </c>
      <c r="K165" t="s">
        <v>55</v>
      </c>
      <c r="L165" s="4">
        <v>0</v>
      </c>
    </row>
    <row r="166" spans="1:12" x14ac:dyDescent="0.3">
      <c r="A166">
        <v>164</v>
      </c>
      <c r="B166" s="21" t="s">
        <v>349</v>
      </c>
      <c r="C166" s="21" t="s">
        <v>41</v>
      </c>
      <c r="D166" s="21" t="s">
        <v>350</v>
      </c>
      <c r="E166" s="21" t="s">
        <v>335</v>
      </c>
      <c r="K166" t="s">
        <v>53</v>
      </c>
      <c r="L166" s="4">
        <v>0</v>
      </c>
    </row>
    <row r="167" spans="1:12" x14ac:dyDescent="0.3">
      <c r="A167">
        <v>165</v>
      </c>
      <c r="B167" s="21" t="s">
        <v>351</v>
      </c>
      <c r="C167" s="21" t="s">
        <v>337</v>
      </c>
      <c r="D167" s="21" t="s">
        <v>352</v>
      </c>
      <c r="E167" s="21" t="s">
        <v>335</v>
      </c>
      <c r="K167" t="s">
        <v>51</v>
      </c>
      <c r="L167" s="4">
        <v>0</v>
      </c>
    </row>
    <row r="168" spans="1:12" x14ac:dyDescent="0.3">
      <c r="A168">
        <v>166</v>
      </c>
      <c r="B168" s="21" t="s">
        <v>353</v>
      </c>
      <c r="C168" s="21" t="s">
        <v>337</v>
      </c>
      <c r="D168" s="21" t="s">
        <v>354</v>
      </c>
      <c r="E168" s="21" t="s">
        <v>335</v>
      </c>
      <c r="K168" t="s">
        <v>46</v>
      </c>
      <c r="L168" s="4">
        <v>0</v>
      </c>
    </row>
    <row r="169" spans="1:12" x14ac:dyDescent="0.3">
      <c r="A169">
        <v>167</v>
      </c>
      <c r="B169" s="21" t="s">
        <v>355</v>
      </c>
      <c r="C169" s="21" t="s">
        <v>41</v>
      </c>
      <c r="D169" s="21" t="s">
        <v>356</v>
      </c>
      <c r="E169" s="21" t="s">
        <v>335</v>
      </c>
      <c r="K169" t="s">
        <v>74</v>
      </c>
      <c r="L169" s="4">
        <v>0</v>
      </c>
    </row>
    <row r="170" spans="1:12" x14ac:dyDescent="0.3">
      <c r="A170">
        <v>168</v>
      </c>
      <c r="B170" s="21" t="s">
        <v>357</v>
      </c>
      <c r="C170" s="21" t="s">
        <v>337</v>
      </c>
      <c r="D170" s="21" t="s">
        <v>358</v>
      </c>
      <c r="E170" s="21" t="s">
        <v>335</v>
      </c>
      <c r="K170" t="s">
        <v>49</v>
      </c>
      <c r="L170" s="4">
        <v>0</v>
      </c>
    </row>
    <row r="171" spans="1:12" x14ac:dyDescent="0.3">
      <c r="A171">
        <v>169</v>
      </c>
      <c r="B171" s="21" t="s">
        <v>359</v>
      </c>
      <c r="C171" s="21" t="s">
        <v>41</v>
      </c>
      <c r="D171" s="21" t="s">
        <v>360</v>
      </c>
      <c r="E171" s="21" t="s">
        <v>335</v>
      </c>
      <c r="K171" t="s">
        <v>70</v>
      </c>
      <c r="L171" s="4">
        <v>0</v>
      </c>
    </row>
    <row r="172" spans="1:12" x14ac:dyDescent="0.3">
      <c r="A172">
        <v>170</v>
      </c>
      <c r="B172" s="21" t="s">
        <v>361</v>
      </c>
      <c r="C172" s="21" t="s">
        <v>337</v>
      </c>
      <c r="D172" s="21" t="s">
        <v>362</v>
      </c>
      <c r="E172" s="21" t="s">
        <v>363</v>
      </c>
      <c r="K172" t="s">
        <v>72</v>
      </c>
      <c r="L172" s="4">
        <v>0</v>
      </c>
    </row>
    <row r="173" spans="1:12" x14ac:dyDescent="0.3">
      <c r="A173">
        <v>171</v>
      </c>
      <c r="B173" s="21" t="s">
        <v>364</v>
      </c>
      <c r="C173" s="21" t="s">
        <v>41</v>
      </c>
      <c r="D173" s="21" t="s">
        <v>365</v>
      </c>
      <c r="E173" s="21" t="s">
        <v>363</v>
      </c>
      <c r="K173" t="s">
        <v>241</v>
      </c>
      <c r="L173" s="4">
        <v>0</v>
      </c>
    </row>
    <row r="174" spans="1:12" x14ac:dyDescent="0.3">
      <c r="A174">
        <v>172</v>
      </c>
      <c r="B174" s="21" t="s">
        <v>366</v>
      </c>
      <c r="C174" s="21" t="s">
        <v>337</v>
      </c>
      <c r="D174" s="21" t="s">
        <v>367</v>
      </c>
      <c r="E174" s="21" t="s">
        <v>363</v>
      </c>
      <c r="K174" t="s">
        <v>76</v>
      </c>
      <c r="L174" s="4">
        <v>0</v>
      </c>
    </row>
    <row r="175" spans="1:12" x14ac:dyDescent="0.3">
      <c r="A175">
        <v>173</v>
      </c>
      <c r="B175" s="21" t="s">
        <v>368</v>
      </c>
      <c r="C175" s="21" t="s">
        <v>337</v>
      </c>
      <c r="D175" s="21" t="s">
        <v>369</v>
      </c>
      <c r="E175" s="21" t="s">
        <v>363</v>
      </c>
      <c r="K175" t="s">
        <v>78</v>
      </c>
      <c r="L175" s="4">
        <v>0</v>
      </c>
    </row>
    <row r="176" spans="1:12" x14ac:dyDescent="0.3">
      <c r="A176">
        <v>174</v>
      </c>
      <c r="B176" s="21" t="s">
        <v>370</v>
      </c>
      <c r="C176" s="21" t="s">
        <v>41</v>
      </c>
      <c r="D176" s="21" t="s">
        <v>371</v>
      </c>
      <c r="E176" s="21" t="s">
        <v>363</v>
      </c>
      <c r="K176" t="s">
        <v>304</v>
      </c>
      <c r="L176" s="4">
        <v>0</v>
      </c>
    </row>
    <row r="177" spans="1:12" x14ac:dyDescent="0.3">
      <c r="A177">
        <v>175</v>
      </c>
      <c r="B177" s="21" t="s">
        <v>372</v>
      </c>
      <c r="C177" s="21" t="s">
        <v>337</v>
      </c>
      <c r="D177" s="21" t="s">
        <v>373</v>
      </c>
      <c r="E177" s="21" t="s">
        <v>363</v>
      </c>
      <c r="K177" t="s">
        <v>302</v>
      </c>
      <c r="L177" s="4">
        <v>0</v>
      </c>
    </row>
    <row r="178" spans="1:12" x14ac:dyDescent="0.3">
      <c r="A178">
        <v>176</v>
      </c>
      <c r="B178" s="21" t="s">
        <v>374</v>
      </c>
      <c r="C178" s="21" t="s">
        <v>41</v>
      </c>
      <c r="D178" s="21" t="s">
        <v>375</v>
      </c>
      <c r="E178" s="21" t="s">
        <v>363</v>
      </c>
      <c r="K178" t="s">
        <v>257</v>
      </c>
      <c r="L178">
        <v>0</v>
      </c>
    </row>
    <row r="179" spans="1:12" x14ac:dyDescent="0.3">
      <c r="A179">
        <v>177</v>
      </c>
      <c r="B179" s="21" t="s">
        <v>376</v>
      </c>
      <c r="C179" s="21" t="s">
        <v>337</v>
      </c>
      <c r="D179" s="21" t="s">
        <v>377</v>
      </c>
      <c r="E179" s="21" t="s">
        <v>363</v>
      </c>
      <c r="K179" t="s">
        <v>249</v>
      </c>
      <c r="L179">
        <v>0</v>
      </c>
    </row>
    <row r="180" spans="1:12" x14ac:dyDescent="0.3">
      <c r="A180">
        <v>178</v>
      </c>
      <c r="B180" s="21" t="s">
        <v>378</v>
      </c>
      <c r="C180" s="21" t="s">
        <v>41</v>
      </c>
      <c r="D180" s="21" t="s">
        <v>379</v>
      </c>
      <c r="E180" s="21" t="s">
        <v>363</v>
      </c>
      <c r="K180" t="s">
        <v>232</v>
      </c>
      <c r="L180">
        <v>0</v>
      </c>
    </row>
    <row r="181" spans="1:12" x14ac:dyDescent="0.3">
      <c r="A181">
        <v>179</v>
      </c>
      <c r="B181" s="21" t="s">
        <v>380</v>
      </c>
      <c r="C181" s="21" t="s">
        <v>337</v>
      </c>
      <c r="D181" s="21" t="s">
        <v>381</v>
      </c>
      <c r="E181" s="21" t="s">
        <v>363</v>
      </c>
      <c r="K181" t="s">
        <v>230</v>
      </c>
      <c r="L181">
        <v>0</v>
      </c>
    </row>
    <row r="182" spans="1:12" x14ac:dyDescent="0.3">
      <c r="A182">
        <v>180</v>
      </c>
      <c r="B182" s="21" t="s">
        <v>382</v>
      </c>
      <c r="C182" s="21" t="s">
        <v>337</v>
      </c>
      <c r="D182" s="21" t="s">
        <v>383</v>
      </c>
      <c r="E182" s="21" t="s">
        <v>363</v>
      </c>
      <c r="K182" t="s">
        <v>228</v>
      </c>
      <c r="L182">
        <v>0</v>
      </c>
    </row>
    <row r="183" spans="1:12" x14ac:dyDescent="0.3">
      <c r="A183">
        <v>181</v>
      </c>
      <c r="B183" s="21" t="s">
        <v>384</v>
      </c>
      <c r="C183" s="21" t="s">
        <v>41</v>
      </c>
      <c r="D183" s="21" t="s">
        <v>385</v>
      </c>
      <c r="E183" s="21" t="s">
        <v>363</v>
      </c>
      <c r="K183" t="s">
        <v>226</v>
      </c>
      <c r="L183">
        <v>0</v>
      </c>
    </row>
    <row r="184" spans="1:12" x14ac:dyDescent="0.3">
      <c r="A184">
        <v>182</v>
      </c>
      <c r="B184" s="21" t="s">
        <v>386</v>
      </c>
      <c r="C184" s="21" t="s">
        <v>337</v>
      </c>
      <c r="D184" s="21" t="s">
        <v>387</v>
      </c>
      <c r="E184" s="21" t="s">
        <v>363</v>
      </c>
      <c r="K184" t="s">
        <v>224</v>
      </c>
      <c r="L184">
        <v>0</v>
      </c>
    </row>
    <row r="185" spans="1:12" x14ac:dyDescent="0.3">
      <c r="A185">
        <v>183</v>
      </c>
      <c r="B185" s="21" t="s">
        <v>388</v>
      </c>
      <c r="C185" s="21" t="s">
        <v>41</v>
      </c>
      <c r="D185" s="21" t="s">
        <v>389</v>
      </c>
      <c r="E185" s="21" t="s">
        <v>363</v>
      </c>
      <c r="K185" t="s">
        <v>222</v>
      </c>
      <c r="L185">
        <v>0</v>
      </c>
    </row>
    <row r="186" spans="1:12" x14ac:dyDescent="0.3">
      <c r="A186">
        <v>184</v>
      </c>
      <c r="B186" s="21" t="s">
        <v>390</v>
      </c>
      <c r="C186" s="21" t="s">
        <v>337</v>
      </c>
      <c r="D186" s="21" t="s">
        <v>391</v>
      </c>
      <c r="E186" s="21" t="s">
        <v>392</v>
      </c>
      <c r="K186" t="s">
        <v>214</v>
      </c>
      <c r="L186">
        <v>0</v>
      </c>
    </row>
    <row r="187" spans="1:12" x14ac:dyDescent="0.3">
      <c r="A187">
        <v>185</v>
      </c>
      <c r="B187" s="21" t="s">
        <v>393</v>
      </c>
      <c r="C187" s="21" t="s">
        <v>41</v>
      </c>
      <c r="D187" s="21" t="s">
        <v>394</v>
      </c>
      <c r="E187" s="21" t="s">
        <v>392</v>
      </c>
      <c r="K187" t="s">
        <v>212</v>
      </c>
      <c r="L187">
        <v>0</v>
      </c>
    </row>
    <row r="188" spans="1:12" x14ac:dyDescent="0.3">
      <c r="A188">
        <v>186</v>
      </c>
      <c r="B188" s="21" t="s">
        <v>395</v>
      </c>
      <c r="C188" s="21" t="s">
        <v>337</v>
      </c>
      <c r="D188" s="21" t="s">
        <v>396</v>
      </c>
      <c r="E188" s="21" t="s">
        <v>392</v>
      </c>
      <c r="K188" t="s">
        <v>210</v>
      </c>
      <c r="L188">
        <v>0</v>
      </c>
    </row>
    <row r="189" spans="1:12" x14ac:dyDescent="0.3">
      <c r="A189">
        <v>187</v>
      </c>
      <c r="B189" s="21" t="s">
        <v>397</v>
      </c>
      <c r="C189" s="21" t="s">
        <v>337</v>
      </c>
      <c r="D189" s="21" t="s">
        <v>398</v>
      </c>
      <c r="E189" s="21" t="s">
        <v>392</v>
      </c>
      <c r="K189" t="s">
        <v>206</v>
      </c>
      <c r="L189">
        <v>0</v>
      </c>
    </row>
    <row r="190" spans="1:12" x14ac:dyDescent="0.3">
      <c r="A190">
        <v>188</v>
      </c>
      <c r="B190" s="21" t="s">
        <v>399</v>
      </c>
      <c r="C190" s="21" t="s">
        <v>41</v>
      </c>
      <c r="D190" s="21" t="s">
        <v>400</v>
      </c>
      <c r="E190" s="21" t="s">
        <v>392</v>
      </c>
      <c r="K190" t="s">
        <v>204</v>
      </c>
      <c r="L190">
        <v>0</v>
      </c>
    </row>
    <row r="191" spans="1:12" x14ac:dyDescent="0.3">
      <c r="A191">
        <v>189</v>
      </c>
      <c r="B191" s="21" t="s">
        <v>401</v>
      </c>
      <c r="C191" s="21" t="s">
        <v>337</v>
      </c>
      <c r="D191" s="21" t="s">
        <v>402</v>
      </c>
      <c r="E191" s="21" t="s">
        <v>392</v>
      </c>
      <c r="K191" t="s">
        <v>201</v>
      </c>
      <c r="L191">
        <v>0</v>
      </c>
    </row>
    <row r="192" spans="1:12" x14ac:dyDescent="0.3">
      <c r="A192">
        <v>190</v>
      </c>
      <c r="B192" s="21" t="s">
        <v>403</v>
      </c>
      <c r="C192" s="21" t="s">
        <v>41</v>
      </c>
      <c r="D192" s="21" t="s">
        <v>404</v>
      </c>
      <c r="E192" s="21" t="s">
        <v>392</v>
      </c>
      <c r="K192" t="s">
        <v>122</v>
      </c>
      <c r="L192">
        <v>0</v>
      </c>
    </row>
    <row r="193" spans="1:12" x14ac:dyDescent="0.3">
      <c r="A193">
        <v>191</v>
      </c>
      <c r="B193" s="21" t="s">
        <v>405</v>
      </c>
      <c r="C193" s="21" t="s">
        <v>337</v>
      </c>
      <c r="D193" s="21" t="s">
        <v>406</v>
      </c>
      <c r="E193" s="21" t="s">
        <v>392</v>
      </c>
      <c r="K193" t="s">
        <v>120</v>
      </c>
      <c r="L193">
        <v>0</v>
      </c>
    </row>
    <row r="194" spans="1:12" x14ac:dyDescent="0.3">
      <c r="A194">
        <v>192</v>
      </c>
      <c r="B194" s="21" t="s">
        <v>407</v>
      </c>
      <c r="C194" s="21" t="s">
        <v>41</v>
      </c>
      <c r="D194" s="21" t="s">
        <v>408</v>
      </c>
      <c r="E194" s="21" t="s">
        <v>392</v>
      </c>
      <c r="K194" t="s">
        <v>118</v>
      </c>
      <c r="L194">
        <v>0</v>
      </c>
    </row>
    <row r="195" spans="1:12" x14ac:dyDescent="0.3">
      <c r="A195">
        <v>193</v>
      </c>
      <c r="B195" s="21" t="s">
        <v>409</v>
      </c>
      <c r="C195" s="21" t="s">
        <v>337</v>
      </c>
      <c r="D195" s="21" t="s">
        <v>410</v>
      </c>
      <c r="E195" s="21" t="s">
        <v>392</v>
      </c>
      <c r="K195" t="s">
        <v>116</v>
      </c>
      <c r="L195">
        <v>0</v>
      </c>
    </row>
    <row r="196" spans="1:12" x14ac:dyDescent="0.3">
      <c r="A196">
        <v>194</v>
      </c>
      <c r="B196" s="21" t="s">
        <v>411</v>
      </c>
      <c r="C196" s="21" t="s">
        <v>337</v>
      </c>
      <c r="D196" s="21" t="s">
        <v>412</v>
      </c>
      <c r="E196" s="21" t="s">
        <v>392</v>
      </c>
      <c r="K196" t="s">
        <v>114</v>
      </c>
      <c r="L196">
        <v>0</v>
      </c>
    </row>
    <row r="197" spans="1:12" x14ac:dyDescent="0.3">
      <c r="A197">
        <v>195</v>
      </c>
      <c r="B197" s="21" t="s">
        <v>413</v>
      </c>
      <c r="C197" s="21" t="s">
        <v>41</v>
      </c>
      <c r="D197" s="21" t="s">
        <v>414</v>
      </c>
      <c r="E197" s="21" t="s">
        <v>392</v>
      </c>
      <c r="K197" t="s">
        <v>112</v>
      </c>
      <c r="L197">
        <v>0</v>
      </c>
    </row>
    <row r="198" spans="1:12" x14ac:dyDescent="0.3">
      <c r="A198">
        <v>196</v>
      </c>
      <c r="B198" s="21" t="s">
        <v>415</v>
      </c>
      <c r="C198" s="21" t="s">
        <v>337</v>
      </c>
      <c r="D198" s="21" t="s">
        <v>416</v>
      </c>
      <c r="E198" s="21" t="s">
        <v>392</v>
      </c>
      <c r="K198" t="s">
        <v>109</v>
      </c>
      <c r="L198">
        <v>0</v>
      </c>
    </row>
    <row r="199" spans="1:12" x14ac:dyDescent="0.3">
      <c r="A199">
        <v>197</v>
      </c>
      <c r="B199" s="21" t="s">
        <v>417</v>
      </c>
      <c r="C199" s="21" t="s">
        <v>41</v>
      </c>
      <c r="D199" s="21" t="s">
        <v>418</v>
      </c>
      <c r="E199" s="21" t="s">
        <v>392</v>
      </c>
      <c r="K199" t="s">
        <v>9</v>
      </c>
      <c r="L199">
        <v>0</v>
      </c>
    </row>
    <row r="200" spans="1:12" x14ac:dyDescent="0.3">
      <c r="A200">
        <v>198</v>
      </c>
      <c r="B200" s="21" t="s">
        <v>419</v>
      </c>
      <c r="C200" s="21" t="s">
        <v>337</v>
      </c>
      <c r="D200" s="21" t="s">
        <v>420</v>
      </c>
      <c r="E200" s="21" t="s">
        <v>421</v>
      </c>
      <c r="K200" t="s">
        <v>80</v>
      </c>
      <c r="L200">
        <v>0</v>
      </c>
    </row>
    <row r="201" spans="1:12" x14ac:dyDescent="0.3">
      <c r="A201">
        <v>199</v>
      </c>
      <c r="B201" s="21" t="s">
        <v>422</v>
      </c>
      <c r="C201" s="21" t="s">
        <v>41</v>
      </c>
      <c r="D201" s="21" t="s">
        <v>423</v>
      </c>
      <c r="E201" s="21" t="s">
        <v>421</v>
      </c>
      <c r="K201" t="s">
        <v>9</v>
      </c>
      <c r="L201">
        <v>0</v>
      </c>
    </row>
    <row r="202" spans="1:12" x14ac:dyDescent="0.3">
      <c r="A202">
        <v>200</v>
      </c>
      <c r="B202" s="21" t="s">
        <v>424</v>
      </c>
      <c r="C202" s="21" t="s">
        <v>337</v>
      </c>
      <c r="D202" s="21" t="s">
        <v>425</v>
      </c>
      <c r="E202" s="21" t="s">
        <v>421</v>
      </c>
    </row>
    <row r="203" spans="1:12" x14ac:dyDescent="0.3">
      <c r="A203">
        <v>201</v>
      </c>
      <c r="B203" s="21" t="s">
        <v>426</v>
      </c>
      <c r="C203" s="21" t="s">
        <v>337</v>
      </c>
      <c r="D203" s="21" t="s">
        <v>427</v>
      </c>
      <c r="E203" s="21" t="s">
        <v>421</v>
      </c>
    </row>
    <row r="204" spans="1:12" x14ac:dyDescent="0.3">
      <c r="A204">
        <v>202</v>
      </c>
      <c r="B204" s="21" t="s">
        <v>428</v>
      </c>
      <c r="C204" s="21" t="s">
        <v>41</v>
      </c>
      <c r="D204" s="21" t="s">
        <v>429</v>
      </c>
      <c r="E204" s="21" t="s">
        <v>421</v>
      </c>
    </row>
    <row r="205" spans="1:12" x14ac:dyDescent="0.3">
      <c r="A205">
        <v>203</v>
      </c>
      <c r="B205" s="21" t="s">
        <v>430</v>
      </c>
      <c r="C205" s="21" t="s">
        <v>337</v>
      </c>
      <c r="D205" s="21" t="s">
        <v>431</v>
      </c>
      <c r="E205" s="21" t="s">
        <v>421</v>
      </c>
    </row>
    <row r="206" spans="1:12" x14ac:dyDescent="0.3">
      <c r="A206">
        <v>204</v>
      </c>
      <c r="B206" s="21" t="s">
        <v>432</v>
      </c>
      <c r="C206" s="21" t="s">
        <v>41</v>
      </c>
      <c r="D206" s="21" t="s">
        <v>433</v>
      </c>
      <c r="E206" s="21" t="s">
        <v>421</v>
      </c>
    </row>
    <row r="207" spans="1:12" x14ac:dyDescent="0.3">
      <c r="A207">
        <v>205</v>
      </c>
      <c r="B207" s="21" t="s">
        <v>434</v>
      </c>
      <c r="C207" s="21" t="s">
        <v>337</v>
      </c>
      <c r="D207" s="21" t="s">
        <v>435</v>
      </c>
      <c r="E207" s="21" t="s">
        <v>421</v>
      </c>
    </row>
    <row r="208" spans="1:12" x14ac:dyDescent="0.3">
      <c r="A208">
        <v>206</v>
      </c>
      <c r="B208" s="21" t="s">
        <v>436</v>
      </c>
      <c r="C208" s="21" t="s">
        <v>41</v>
      </c>
      <c r="D208" s="21" t="s">
        <v>437</v>
      </c>
      <c r="E208" s="21" t="s">
        <v>421</v>
      </c>
    </row>
    <row r="209" spans="1:5" x14ac:dyDescent="0.3">
      <c r="A209">
        <v>207</v>
      </c>
      <c r="B209" s="21" t="s">
        <v>438</v>
      </c>
      <c r="C209" s="21" t="s">
        <v>337</v>
      </c>
      <c r="D209" s="21" t="s">
        <v>439</v>
      </c>
      <c r="E209" s="21" t="s">
        <v>421</v>
      </c>
    </row>
    <row r="210" spans="1:5" x14ac:dyDescent="0.3">
      <c r="A210">
        <v>208</v>
      </c>
      <c r="B210" s="21" t="s">
        <v>440</v>
      </c>
      <c r="C210" s="21" t="s">
        <v>337</v>
      </c>
      <c r="D210" s="21" t="s">
        <v>441</v>
      </c>
      <c r="E210" s="21" t="s">
        <v>421</v>
      </c>
    </row>
    <row r="211" spans="1:5" x14ac:dyDescent="0.3">
      <c r="A211">
        <v>209</v>
      </c>
      <c r="B211" s="21" t="s">
        <v>442</v>
      </c>
      <c r="C211" s="21" t="s">
        <v>41</v>
      </c>
      <c r="D211" s="21" t="s">
        <v>443</v>
      </c>
      <c r="E211" s="21" t="s">
        <v>421</v>
      </c>
    </row>
    <row r="212" spans="1:5" x14ac:dyDescent="0.3">
      <c r="A212">
        <v>210</v>
      </c>
      <c r="B212" s="21" t="s">
        <v>444</v>
      </c>
      <c r="C212" s="21" t="s">
        <v>337</v>
      </c>
      <c r="D212" s="21" t="s">
        <v>445</v>
      </c>
      <c r="E212" s="21" t="s">
        <v>421</v>
      </c>
    </row>
    <row r="213" spans="1:5" x14ac:dyDescent="0.3">
      <c r="A213">
        <v>211</v>
      </c>
      <c r="B213" s="21" t="s">
        <v>446</v>
      </c>
      <c r="C213" s="21" t="s">
        <v>41</v>
      </c>
      <c r="D213" s="21" t="s">
        <v>447</v>
      </c>
      <c r="E213" s="21" t="s">
        <v>421</v>
      </c>
    </row>
    <row r="214" spans="1:5" x14ac:dyDescent="0.3">
      <c r="A214" s="3">
        <v>212</v>
      </c>
      <c r="B214" s="3" t="s">
        <v>247</v>
      </c>
      <c r="C214" s="3" t="s">
        <v>38</v>
      </c>
      <c r="D214" s="3" t="s">
        <v>248</v>
      </c>
      <c r="E214" s="3" t="s">
        <v>102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4"/>
  <sheetViews>
    <sheetView workbookViewId="0">
      <selection activeCell="E4" sqref="E4"/>
    </sheetView>
  </sheetViews>
  <sheetFormatPr defaultRowHeight="14.4" x14ac:dyDescent="0.3"/>
  <cols>
    <col min="8" max="8" width="11.5546875" customWidth="1"/>
    <col min="9" max="9" width="12.109375" bestFit="1" customWidth="1"/>
    <col min="10" max="10" width="12.44140625" bestFit="1" customWidth="1"/>
  </cols>
  <sheetData>
    <row r="1" spans="1:11" x14ac:dyDescent="0.3">
      <c r="A1" s="20"/>
    </row>
    <row r="2" spans="1:11" x14ac:dyDescent="0.3">
      <c r="A2" t="s">
        <v>570</v>
      </c>
    </row>
    <row r="3" spans="1:11" x14ac:dyDescent="0.3">
      <c r="A3" t="s">
        <v>484</v>
      </c>
      <c r="H3" t="s">
        <v>479</v>
      </c>
    </row>
    <row r="4" spans="1:11" x14ac:dyDescent="0.3">
      <c r="B4" t="s">
        <v>474</v>
      </c>
      <c r="C4" t="s">
        <v>475</v>
      </c>
      <c r="D4" t="s">
        <v>476</v>
      </c>
      <c r="E4" t="s">
        <v>477</v>
      </c>
      <c r="I4" t="s">
        <v>480</v>
      </c>
      <c r="J4" t="s">
        <v>481</v>
      </c>
    </row>
    <row r="5" spans="1:11" x14ac:dyDescent="0.3">
      <c r="A5">
        <v>0</v>
      </c>
      <c r="B5">
        <v>0.86</v>
      </c>
      <c r="C5">
        <v>0.81</v>
      </c>
      <c r="D5">
        <v>0.83</v>
      </c>
      <c r="E5">
        <v>1206</v>
      </c>
      <c r="H5" t="s">
        <v>482</v>
      </c>
      <c r="I5">
        <v>977</v>
      </c>
      <c r="J5">
        <v>229</v>
      </c>
      <c r="K5">
        <f>I5+J5</f>
        <v>1206</v>
      </c>
    </row>
    <row r="6" spans="1:11" x14ac:dyDescent="0.3">
      <c r="A6">
        <v>1</v>
      </c>
      <c r="B6">
        <v>0.83</v>
      </c>
      <c r="C6">
        <v>0.87</v>
      </c>
      <c r="D6">
        <v>0.85</v>
      </c>
      <c r="E6">
        <v>1251</v>
      </c>
      <c r="H6" t="s">
        <v>483</v>
      </c>
      <c r="I6">
        <v>165</v>
      </c>
      <c r="J6">
        <v>1086</v>
      </c>
      <c r="K6">
        <f>I6+J6</f>
        <v>1251</v>
      </c>
    </row>
    <row r="7" spans="1:11" x14ac:dyDescent="0.3">
      <c r="A7" t="s">
        <v>478</v>
      </c>
      <c r="D7">
        <v>0.84</v>
      </c>
      <c r="E7">
        <v>2457</v>
      </c>
      <c r="I7">
        <f>I6+I5</f>
        <v>1142</v>
      </c>
      <c r="J7">
        <f>J5+J6</f>
        <v>1315</v>
      </c>
    </row>
    <row r="9" spans="1:11" x14ac:dyDescent="0.3">
      <c r="A9" t="s">
        <v>575</v>
      </c>
    </row>
    <row r="10" spans="1:11" x14ac:dyDescent="0.3">
      <c r="A10" t="s">
        <v>484</v>
      </c>
      <c r="H10" t="s">
        <v>479</v>
      </c>
    </row>
    <row r="11" spans="1:11" x14ac:dyDescent="0.3">
      <c r="B11" t="s">
        <v>474</v>
      </c>
      <c r="C11" t="s">
        <v>475</v>
      </c>
      <c r="D11" t="s">
        <v>476</v>
      </c>
      <c r="E11" t="s">
        <v>477</v>
      </c>
      <c r="I11" t="s">
        <v>480</v>
      </c>
      <c r="J11" t="s">
        <v>481</v>
      </c>
    </row>
    <row r="12" spans="1:11" x14ac:dyDescent="0.3">
      <c r="A12">
        <v>0</v>
      </c>
      <c r="B12">
        <v>0.86</v>
      </c>
      <c r="C12">
        <v>0.79</v>
      </c>
      <c r="D12">
        <v>0.82</v>
      </c>
      <c r="E12">
        <v>594</v>
      </c>
      <c r="H12" t="s">
        <v>482</v>
      </c>
      <c r="I12">
        <v>470</v>
      </c>
      <c r="J12">
        <v>124</v>
      </c>
      <c r="K12">
        <f>SUM(I12:J12)</f>
        <v>594</v>
      </c>
    </row>
    <row r="13" spans="1:11" x14ac:dyDescent="0.3">
      <c r="A13">
        <v>1</v>
      </c>
      <c r="B13">
        <v>0.81</v>
      </c>
      <c r="C13">
        <v>0.87</v>
      </c>
      <c r="D13">
        <v>0.84</v>
      </c>
      <c r="E13">
        <v>617</v>
      </c>
      <c r="H13" t="s">
        <v>483</v>
      </c>
      <c r="I13">
        <v>78</v>
      </c>
      <c r="J13">
        <v>539</v>
      </c>
      <c r="K13">
        <f>SUM(I13:J13)</f>
        <v>617</v>
      </c>
    </row>
    <row r="14" spans="1:11" x14ac:dyDescent="0.3">
      <c r="A14" t="s">
        <v>478</v>
      </c>
      <c r="D14">
        <v>0.83</v>
      </c>
      <c r="E14">
        <v>1211</v>
      </c>
      <c r="I14">
        <f>I13+I12</f>
        <v>548</v>
      </c>
      <c r="J14">
        <f>J12+J13</f>
        <v>663</v>
      </c>
    </row>
    <row r="16" spans="1:11" x14ac:dyDescent="0.3">
      <c r="A16" t="s">
        <v>569</v>
      </c>
    </row>
    <row r="17" spans="1:11" x14ac:dyDescent="0.3">
      <c r="A17" t="s">
        <v>484</v>
      </c>
      <c r="H17" t="s">
        <v>479</v>
      </c>
    </row>
    <row r="18" spans="1:11" x14ac:dyDescent="0.3">
      <c r="B18" t="s">
        <v>474</v>
      </c>
      <c r="C18" t="s">
        <v>475</v>
      </c>
      <c r="D18" t="s">
        <v>476</v>
      </c>
      <c r="E18" t="s">
        <v>477</v>
      </c>
      <c r="I18" t="s">
        <v>480</v>
      </c>
      <c r="J18" t="s">
        <v>481</v>
      </c>
    </row>
    <row r="19" spans="1:11" x14ac:dyDescent="0.3">
      <c r="A19">
        <v>0</v>
      </c>
      <c r="B19">
        <v>0.99</v>
      </c>
      <c r="C19">
        <v>0.99</v>
      </c>
      <c r="D19">
        <v>0.99</v>
      </c>
      <c r="E19">
        <v>46463</v>
      </c>
      <c r="H19" t="s">
        <v>482</v>
      </c>
      <c r="I19">
        <v>46391</v>
      </c>
      <c r="J19">
        <v>72</v>
      </c>
      <c r="K19">
        <f>J19+I19</f>
        <v>46463</v>
      </c>
    </row>
    <row r="20" spans="1:11" x14ac:dyDescent="0.3">
      <c r="A20">
        <v>1</v>
      </c>
      <c r="B20">
        <v>0.71</v>
      </c>
      <c r="C20">
        <v>0.73</v>
      </c>
      <c r="D20">
        <v>0.73</v>
      </c>
      <c r="E20">
        <v>246</v>
      </c>
      <c r="H20" t="s">
        <v>483</v>
      </c>
      <c r="I20">
        <v>67</v>
      </c>
      <c r="J20">
        <v>179</v>
      </c>
      <c r="K20">
        <f>J20+I20</f>
        <v>246</v>
      </c>
    </row>
    <row r="21" spans="1:11" x14ac:dyDescent="0.3">
      <c r="A21" t="s">
        <v>478</v>
      </c>
      <c r="D21">
        <v>0.86</v>
      </c>
      <c r="E21">
        <v>46709</v>
      </c>
    </row>
    <row r="23" spans="1:11" x14ac:dyDescent="0.3">
      <c r="A23" t="s">
        <v>568</v>
      </c>
      <c r="B23">
        <v>0.47123350000000003</v>
      </c>
    </row>
    <row r="24" spans="1:11" x14ac:dyDescent="0.3">
      <c r="A24" t="s">
        <v>567</v>
      </c>
      <c r="B24">
        <v>0.9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30"/>
  <sheetViews>
    <sheetView tabSelected="1" zoomScaleNormal="100" workbookViewId="0">
      <selection activeCell="S3" sqref="S3"/>
    </sheetView>
  </sheetViews>
  <sheetFormatPr defaultRowHeight="14.4" x14ac:dyDescent="0.3"/>
  <cols>
    <col min="1" max="1" width="6.44140625" bestFit="1" customWidth="1"/>
    <col min="2" max="2" width="10.6640625" bestFit="1" customWidth="1"/>
    <col min="3" max="4" width="8.88671875" customWidth="1"/>
    <col min="6" max="6" width="16.5546875" customWidth="1"/>
    <col min="7" max="7" width="18.33203125" customWidth="1"/>
    <col min="8" max="8" width="11.33203125" bestFit="1" customWidth="1"/>
    <col min="9" max="9" width="7.6640625" bestFit="1" customWidth="1"/>
    <col min="10" max="10" width="15.33203125" bestFit="1" customWidth="1"/>
    <col min="11" max="11" width="17.5546875" bestFit="1" customWidth="1"/>
    <col min="12" max="12" width="8.6640625" customWidth="1"/>
    <col min="13" max="13" width="10.33203125" customWidth="1"/>
    <col min="14" max="14" width="13.33203125" bestFit="1" customWidth="1"/>
  </cols>
  <sheetData>
    <row r="1" spans="1:18" x14ac:dyDescent="0.3">
      <c r="A1" s="5" t="s">
        <v>459</v>
      </c>
      <c r="B1" s="5" t="s">
        <v>460</v>
      </c>
      <c r="C1" s="5" t="s">
        <v>461</v>
      </c>
      <c r="D1" s="5" t="s">
        <v>462</v>
      </c>
      <c r="E1" s="5" t="s">
        <v>463</v>
      </c>
      <c r="F1" s="5" t="s">
        <v>464</v>
      </c>
      <c r="G1" s="5" t="s">
        <v>465</v>
      </c>
      <c r="H1" s="5" t="s">
        <v>466</v>
      </c>
      <c r="I1" s="5" t="s">
        <v>467</v>
      </c>
      <c r="J1" s="5" t="s">
        <v>468</v>
      </c>
      <c r="K1" s="5" t="s">
        <v>469</v>
      </c>
      <c r="L1" s="5" t="s">
        <v>470</v>
      </c>
      <c r="M1" s="5" t="s">
        <v>471</v>
      </c>
      <c r="N1" s="5" t="s">
        <v>472</v>
      </c>
      <c r="O1" s="5" t="s">
        <v>473</v>
      </c>
    </row>
    <row r="2" spans="1:18" x14ac:dyDescent="0.3">
      <c r="A2" s="5"/>
      <c r="B2" s="7">
        <v>0</v>
      </c>
      <c r="C2" s="5"/>
      <c r="D2" s="5"/>
      <c r="E2" s="5"/>
      <c r="F2" s="5"/>
      <c r="G2" s="5"/>
      <c r="H2" s="5"/>
      <c r="I2" s="5"/>
      <c r="J2" s="5"/>
      <c r="K2" s="7">
        <v>0</v>
      </c>
      <c r="L2" s="5"/>
      <c r="M2" s="5"/>
      <c r="N2" s="5"/>
      <c r="O2" s="5"/>
    </row>
    <row r="3" spans="1:18" x14ac:dyDescent="0.3">
      <c r="A3" s="5">
        <v>1</v>
      </c>
      <c r="B3" s="7">
        <v>0.1</v>
      </c>
      <c r="C3" s="8">
        <v>0.69622700000000004</v>
      </c>
      <c r="D3" s="8">
        <v>0.83315499999999998</v>
      </c>
      <c r="E3" s="8">
        <v>4587</v>
      </c>
      <c r="F3" s="8">
        <v>84</v>
      </c>
      <c r="G3" s="9">
        <f t="shared" ref="G3:G12" si="0">SUM(E3:F3)</f>
        <v>4671</v>
      </c>
      <c r="H3" s="10">
        <f t="shared" ref="H3:H12" si="1">E3/$E$13</f>
        <v>9.8723715644706542E-2</v>
      </c>
      <c r="I3" s="10">
        <f t="shared" ref="I3:I12" si="2">F3/$F$13</f>
        <v>0.34146341463414637</v>
      </c>
      <c r="J3" s="7">
        <f>H3</f>
        <v>9.8723715644706542E-2</v>
      </c>
      <c r="K3" s="11">
        <f>I3</f>
        <v>0.34146341463414637</v>
      </c>
      <c r="L3" s="12">
        <f t="shared" ref="L3:L12" si="3">K3-J3</f>
        <v>0.24273969898943981</v>
      </c>
      <c r="M3" s="13">
        <f t="shared" ref="M3:M12" si="4">K3/B3</f>
        <v>3.4146341463414633</v>
      </c>
      <c r="N3" s="14">
        <f t="shared" ref="N3:N12" si="5">F3/G3</f>
        <v>1.7983301220295438E-2</v>
      </c>
      <c r="O3" s="13">
        <v>1</v>
      </c>
      <c r="Q3">
        <f>F3</f>
        <v>84</v>
      </c>
      <c r="R3">
        <f>SUM(E3:E5)</f>
        <v>13852</v>
      </c>
    </row>
    <row r="4" spans="1:18" x14ac:dyDescent="0.3">
      <c r="A4" s="5">
        <v>2</v>
      </c>
      <c r="B4" s="7">
        <v>0.2</v>
      </c>
      <c r="C4" s="8">
        <v>0.65496900000000002</v>
      </c>
      <c r="D4" s="8">
        <v>0.69601199999999996</v>
      </c>
      <c r="E4" s="8">
        <v>4625</v>
      </c>
      <c r="F4" s="8">
        <v>46</v>
      </c>
      <c r="G4" s="9">
        <f t="shared" si="0"/>
        <v>4671</v>
      </c>
      <c r="H4" s="10">
        <f t="shared" si="1"/>
        <v>9.9541570712179589E-2</v>
      </c>
      <c r="I4" s="10">
        <f t="shared" si="2"/>
        <v>0.18699186991869918</v>
      </c>
      <c r="J4" s="7">
        <f t="shared" ref="J4:K12" si="6">J3+H4</f>
        <v>0.19826528635688612</v>
      </c>
      <c r="K4" s="11">
        <f t="shared" si="6"/>
        <v>0.52845528455284552</v>
      </c>
      <c r="L4" s="12">
        <f t="shared" si="3"/>
        <v>0.3301899981959594</v>
      </c>
      <c r="M4" s="13">
        <f t="shared" si="4"/>
        <v>2.6422764227642275</v>
      </c>
      <c r="N4" s="14">
        <f t="shared" si="5"/>
        <v>9.8479982873046455E-3</v>
      </c>
      <c r="O4" s="13">
        <v>1</v>
      </c>
      <c r="Q4">
        <f>Q3+F4</f>
        <v>130</v>
      </c>
    </row>
    <row r="5" spans="1:18" x14ac:dyDescent="0.3">
      <c r="A5" s="5">
        <v>3</v>
      </c>
      <c r="B5" s="7">
        <v>0.3</v>
      </c>
      <c r="C5" s="8">
        <v>0.60153699999999999</v>
      </c>
      <c r="D5" s="8">
        <v>0.65353099999999997</v>
      </c>
      <c r="E5" s="8">
        <v>4640</v>
      </c>
      <c r="F5" s="8">
        <v>31</v>
      </c>
      <c r="G5" s="9">
        <f t="shared" si="0"/>
        <v>4671</v>
      </c>
      <c r="H5" s="10">
        <f t="shared" si="1"/>
        <v>9.9864408238813679E-2</v>
      </c>
      <c r="I5" s="10">
        <f t="shared" si="2"/>
        <v>0.12601626016260162</v>
      </c>
      <c r="J5" s="7">
        <f t="shared" si="6"/>
        <v>0.29812969459569982</v>
      </c>
      <c r="K5" s="11">
        <f t="shared" si="6"/>
        <v>0.65447154471544711</v>
      </c>
      <c r="L5" s="12">
        <f t="shared" si="3"/>
        <v>0.35634185011974728</v>
      </c>
      <c r="M5" s="13">
        <f t="shared" si="4"/>
        <v>2.1815718157181569</v>
      </c>
      <c r="N5" s="14">
        <f t="shared" si="5"/>
        <v>6.6366944979661746E-3</v>
      </c>
      <c r="O5" s="13">
        <v>1</v>
      </c>
      <c r="Q5">
        <f t="shared" ref="Q5:Q12" si="7">Q4+F5</f>
        <v>161</v>
      </c>
    </row>
    <row r="6" spans="1:18" x14ac:dyDescent="0.3">
      <c r="A6" s="5">
        <v>4</v>
      </c>
      <c r="B6" s="7">
        <v>0.4</v>
      </c>
      <c r="C6" s="8">
        <v>0.50038300000000002</v>
      </c>
      <c r="D6" s="8">
        <v>0.60153699999999999</v>
      </c>
      <c r="E6" s="8">
        <v>4647</v>
      </c>
      <c r="F6" s="8">
        <v>24</v>
      </c>
      <c r="G6" s="9">
        <f t="shared" si="0"/>
        <v>4671</v>
      </c>
      <c r="H6" s="10">
        <f t="shared" si="1"/>
        <v>0.10001506575124293</v>
      </c>
      <c r="I6" s="10">
        <f t="shared" si="2"/>
        <v>9.7560975609756101E-2</v>
      </c>
      <c r="J6" s="7">
        <f t="shared" si="6"/>
        <v>0.39814476034694274</v>
      </c>
      <c r="K6" s="11">
        <f t="shared" si="6"/>
        <v>0.75203252032520318</v>
      </c>
      <c r="L6" s="12">
        <f t="shared" si="3"/>
        <v>0.35388775997826044</v>
      </c>
      <c r="M6" s="13">
        <f t="shared" si="4"/>
        <v>1.8800813008130079</v>
      </c>
      <c r="N6" s="14">
        <f t="shared" si="5"/>
        <v>5.1380860629415539E-3</v>
      </c>
      <c r="O6" s="13">
        <v>1</v>
      </c>
      <c r="Q6">
        <f t="shared" si="7"/>
        <v>185</v>
      </c>
    </row>
    <row r="7" spans="1:18" x14ac:dyDescent="0.3">
      <c r="A7" s="5">
        <v>5</v>
      </c>
      <c r="B7" s="7">
        <v>0.5</v>
      </c>
      <c r="C7" s="8">
        <v>0.40896199999999999</v>
      </c>
      <c r="D7" s="8">
        <v>0.49791600000000003</v>
      </c>
      <c r="E7" s="8">
        <v>4650</v>
      </c>
      <c r="F7" s="8">
        <v>21</v>
      </c>
      <c r="G7" s="9">
        <f t="shared" si="0"/>
        <v>4671</v>
      </c>
      <c r="H7" s="10">
        <f t="shared" si="1"/>
        <v>0.10007963325656974</v>
      </c>
      <c r="I7" s="10">
        <f t="shared" si="2"/>
        <v>8.5365853658536592E-2</v>
      </c>
      <c r="J7" s="7">
        <f t="shared" si="6"/>
        <v>0.49822439360351245</v>
      </c>
      <c r="K7" s="11">
        <f t="shared" si="6"/>
        <v>0.83739837398373973</v>
      </c>
      <c r="L7" s="12">
        <f t="shared" si="3"/>
        <v>0.33917398038022728</v>
      </c>
      <c r="M7" s="13">
        <f t="shared" si="4"/>
        <v>1.6747967479674795</v>
      </c>
      <c r="N7" s="14">
        <f t="shared" si="5"/>
        <v>4.4958253050738596E-3</v>
      </c>
      <c r="O7" s="13">
        <v>1</v>
      </c>
      <c r="Q7">
        <f t="shared" si="7"/>
        <v>206</v>
      </c>
    </row>
    <row r="8" spans="1:18" x14ac:dyDescent="0.3">
      <c r="A8" s="5">
        <v>6</v>
      </c>
      <c r="B8" s="7">
        <v>0.6</v>
      </c>
      <c r="C8" s="8">
        <v>0.33668199999999998</v>
      </c>
      <c r="D8" s="8">
        <v>0.407495</v>
      </c>
      <c r="E8" s="8">
        <v>4655</v>
      </c>
      <c r="F8" s="8">
        <v>15</v>
      </c>
      <c r="G8" s="9">
        <f t="shared" si="0"/>
        <v>4670</v>
      </c>
      <c r="H8" s="10">
        <f t="shared" si="1"/>
        <v>0.10018724576544777</v>
      </c>
      <c r="I8" s="10">
        <f t="shared" si="2"/>
        <v>6.097560975609756E-2</v>
      </c>
      <c r="J8" s="7">
        <f t="shared" si="6"/>
        <v>0.59841163936896025</v>
      </c>
      <c r="K8" s="11">
        <f t="shared" si="6"/>
        <v>0.89837398373983723</v>
      </c>
      <c r="L8" s="12">
        <f t="shared" si="3"/>
        <v>0.29996234437087699</v>
      </c>
      <c r="M8" s="13">
        <f t="shared" si="4"/>
        <v>1.4972899728997289</v>
      </c>
      <c r="N8" s="14">
        <f t="shared" si="5"/>
        <v>3.2119914346895075E-3</v>
      </c>
      <c r="O8" s="13">
        <v>1</v>
      </c>
      <c r="Q8">
        <f t="shared" si="7"/>
        <v>221</v>
      </c>
    </row>
    <row r="9" spans="1:18" x14ac:dyDescent="0.3">
      <c r="A9" s="5">
        <v>7</v>
      </c>
      <c r="B9" s="7">
        <v>0.7</v>
      </c>
      <c r="C9" s="8">
        <v>0.27129999999999999</v>
      </c>
      <c r="D9" s="8">
        <v>0.33603899999999998</v>
      </c>
      <c r="E9" s="8">
        <v>4661</v>
      </c>
      <c r="F9" s="8">
        <v>10</v>
      </c>
      <c r="G9" s="9">
        <f t="shared" si="0"/>
        <v>4671</v>
      </c>
      <c r="H9" s="10">
        <f t="shared" si="1"/>
        <v>0.10031638077610142</v>
      </c>
      <c r="I9" s="10">
        <f t="shared" si="2"/>
        <v>4.065040650406504E-2</v>
      </c>
      <c r="J9" s="7">
        <f t="shared" si="6"/>
        <v>0.69872802014506163</v>
      </c>
      <c r="K9" s="11">
        <f t="shared" si="6"/>
        <v>0.93902439024390227</v>
      </c>
      <c r="L9" s="12">
        <f t="shared" si="3"/>
        <v>0.24029637009884064</v>
      </c>
      <c r="M9" s="13">
        <f t="shared" si="4"/>
        <v>1.3414634146341462</v>
      </c>
      <c r="N9" s="14">
        <f t="shared" si="5"/>
        <v>2.1408691928923142E-3</v>
      </c>
      <c r="O9" s="13">
        <v>1</v>
      </c>
      <c r="Q9">
        <f t="shared" si="7"/>
        <v>231</v>
      </c>
    </row>
    <row r="10" spans="1:18" x14ac:dyDescent="0.3">
      <c r="A10" s="5">
        <v>8</v>
      </c>
      <c r="B10" s="7">
        <v>0.8</v>
      </c>
      <c r="C10" s="8">
        <v>0.21730099999999999</v>
      </c>
      <c r="D10" s="8">
        <v>0.27113100000000001</v>
      </c>
      <c r="E10" s="8">
        <v>4663</v>
      </c>
      <c r="F10" s="8">
        <v>8</v>
      </c>
      <c r="G10" s="9">
        <f t="shared" si="0"/>
        <v>4671</v>
      </c>
      <c r="H10" s="10">
        <f t="shared" si="1"/>
        <v>0.10035942577965262</v>
      </c>
      <c r="I10" s="10">
        <f t="shared" si="2"/>
        <v>3.2520325203252036E-2</v>
      </c>
      <c r="J10" s="7">
        <f t="shared" si="6"/>
        <v>0.79908744592471426</v>
      </c>
      <c r="K10" s="11">
        <f t="shared" si="6"/>
        <v>0.97154471544715426</v>
      </c>
      <c r="L10" s="12">
        <f t="shared" si="3"/>
        <v>0.17245726952244</v>
      </c>
      <c r="M10" s="13">
        <f t="shared" si="4"/>
        <v>1.2144308943089428</v>
      </c>
      <c r="N10" s="14">
        <f t="shared" si="5"/>
        <v>1.7126953543138515E-3</v>
      </c>
      <c r="O10" s="13">
        <v>1</v>
      </c>
      <c r="Q10">
        <f t="shared" si="7"/>
        <v>239</v>
      </c>
    </row>
    <row r="11" spans="1:18" x14ac:dyDescent="0.3">
      <c r="A11" s="5">
        <v>9</v>
      </c>
      <c r="B11" s="7">
        <v>0.9</v>
      </c>
      <c r="C11" s="8">
        <v>0.16839899999999999</v>
      </c>
      <c r="D11" s="8">
        <v>0.21704699999999999</v>
      </c>
      <c r="E11" s="8">
        <v>4666</v>
      </c>
      <c r="F11" s="8">
        <v>5</v>
      </c>
      <c r="G11" s="9">
        <f t="shared" si="0"/>
        <v>4671</v>
      </c>
      <c r="H11" s="10">
        <f t="shared" si="1"/>
        <v>0.10042399328497945</v>
      </c>
      <c r="I11" s="10">
        <f t="shared" si="2"/>
        <v>2.032520325203252E-2</v>
      </c>
      <c r="J11" s="7">
        <f t="shared" si="6"/>
        <v>0.89951143920969368</v>
      </c>
      <c r="K11" s="11">
        <f t="shared" si="6"/>
        <v>0.99186991869918684</v>
      </c>
      <c r="L11" s="11">
        <f t="shared" si="3"/>
        <v>9.2358479489493162E-2</v>
      </c>
      <c r="M11" s="13">
        <f t="shared" si="4"/>
        <v>1.102077687443541</v>
      </c>
      <c r="N11" s="14">
        <f t="shared" si="5"/>
        <v>1.0704345964461571E-3</v>
      </c>
      <c r="O11" s="13">
        <v>1</v>
      </c>
      <c r="Q11">
        <f t="shared" si="7"/>
        <v>244</v>
      </c>
    </row>
    <row r="12" spans="1:18" x14ac:dyDescent="0.3">
      <c r="A12" s="5">
        <v>10</v>
      </c>
      <c r="B12" s="7">
        <v>1</v>
      </c>
      <c r="C12" s="8">
        <v>8.8658000000000001E-2</v>
      </c>
      <c r="D12" s="8">
        <v>0.16824600000000001</v>
      </c>
      <c r="E12" s="8">
        <v>4669</v>
      </c>
      <c r="F12" s="8">
        <v>2</v>
      </c>
      <c r="G12" s="9">
        <f t="shared" si="0"/>
        <v>4671</v>
      </c>
      <c r="H12" s="10">
        <f t="shared" si="1"/>
        <v>0.10048856079030627</v>
      </c>
      <c r="I12" s="10">
        <f t="shared" si="2"/>
        <v>8.130081300813009E-3</v>
      </c>
      <c r="J12" s="7">
        <f t="shared" si="6"/>
        <v>1</v>
      </c>
      <c r="K12" s="11">
        <f t="shared" si="6"/>
        <v>0.99999999999999989</v>
      </c>
      <c r="L12" s="11">
        <f t="shared" si="3"/>
        <v>0</v>
      </c>
      <c r="M12" s="13">
        <f t="shared" si="4"/>
        <v>0.99999999999999989</v>
      </c>
      <c r="N12" s="16">
        <f t="shared" si="5"/>
        <v>4.2817383857846286E-4</v>
      </c>
      <c r="O12" s="13">
        <v>1</v>
      </c>
      <c r="Q12">
        <f t="shared" si="7"/>
        <v>246</v>
      </c>
    </row>
    <row r="13" spans="1:18" x14ac:dyDescent="0.3">
      <c r="A13" s="9"/>
      <c r="B13" s="9"/>
      <c r="C13" s="9"/>
      <c r="D13" s="9"/>
      <c r="E13" s="9">
        <f>SUM(E3:E12)</f>
        <v>46463</v>
      </c>
      <c r="F13" s="9">
        <f>SUM(F3:F12)</f>
        <v>246</v>
      </c>
      <c r="G13" s="9">
        <f>SUM(G3:G12)</f>
        <v>46709</v>
      </c>
      <c r="H13" s="9"/>
      <c r="I13" s="17"/>
      <c r="J13" s="9"/>
      <c r="K13" s="9"/>
      <c r="L13" s="9"/>
      <c r="M13" s="9"/>
      <c r="N13" s="9"/>
      <c r="O13" s="9"/>
      <c r="R13" s="24"/>
    </row>
    <row r="14" spans="1:18" x14ac:dyDescent="0.3">
      <c r="Q14" s="23"/>
      <c r="R14" s="24"/>
    </row>
    <row r="15" spans="1:18" x14ac:dyDescent="0.3">
      <c r="Q15" s="23"/>
      <c r="R15" s="24"/>
    </row>
    <row r="16" spans="1:18" x14ac:dyDescent="0.3">
      <c r="Q16" s="28" t="s">
        <v>580</v>
      </c>
      <c r="R16" s="24"/>
    </row>
    <row r="17" spans="17:18" x14ac:dyDescent="0.3">
      <c r="Q17" s="28" t="s">
        <v>581</v>
      </c>
      <c r="R17" s="24"/>
    </row>
    <row r="18" spans="17:18" x14ac:dyDescent="0.3">
      <c r="Q18" s="27" t="s">
        <v>582</v>
      </c>
      <c r="R18" s="24"/>
    </row>
    <row r="21" spans="17:18" x14ac:dyDescent="0.3">
      <c r="Q21" s="23"/>
      <c r="R21" s="24"/>
    </row>
    <row r="22" spans="17:18" x14ac:dyDescent="0.3">
      <c r="Q22" s="23"/>
      <c r="R22" s="24"/>
    </row>
    <row r="23" spans="17:18" x14ac:dyDescent="0.3">
      <c r="Q23" s="23"/>
      <c r="R23" s="24"/>
    </row>
    <row r="24" spans="17:18" x14ac:dyDescent="0.3">
      <c r="Q24" s="23"/>
      <c r="R24" s="24"/>
    </row>
    <row r="25" spans="17:18" x14ac:dyDescent="0.3">
      <c r="Q25" s="23"/>
      <c r="R25" s="24"/>
    </row>
    <row r="26" spans="17:18" x14ac:dyDescent="0.3">
      <c r="Q26" s="23"/>
      <c r="R26" s="24"/>
    </row>
    <row r="27" spans="17:18" x14ac:dyDescent="0.3">
      <c r="Q27" s="23"/>
      <c r="R27" s="24"/>
    </row>
    <row r="28" spans="17:18" x14ac:dyDescent="0.3">
      <c r="Q28" s="23"/>
      <c r="R28" s="24"/>
    </row>
    <row r="29" spans="17:18" x14ac:dyDescent="0.3">
      <c r="Q29" s="23"/>
      <c r="R29" s="24"/>
    </row>
    <row r="30" spans="17:18" x14ac:dyDescent="0.3">
      <c r="Q30" s="23"/>
      <c r="R30" s="2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K27"/>
  <sheetViews>
    <sheetView workbookViewId="0">
      <selection activeCell="L15" sqref="L15"/>
    </sheetView>
  </sheetViews>
  <sheetFormatPr defaultRowHeight="14.4" x14ac:dyDescent="0.3"/>
  <cols>
    <col min="8" max="8" width="13" customWidth="1"/>
    <col min="9" max="9" width="12.109375" bestFit="1" customWidth="1"/>
    <col min="10" max="10" width="12.44140625" bestFit="1" customWidth="1"/>
  </cols>
  <sheetData>
    <row r="2" spans="1:11" x14ac:dyDescent="0.3">
      <c r="A2" t="s">
        <v>573</v>
      </c>
    </row>
    <row r="3" spans="1:11" x14ac:dyDescent="0.3">
      <c r="A3" t="s">
        <v>484</v>
      </c>
      <c r="H3" t="s">
        <v>479</v>
      </c>
    </row>
    <row r="4" spans="1:11" x14ac:dyDescent="0.3">
      <c r="B4" t="s">
        <v>474</v>
      </c>
      <c r="C4" t="s">
        <v>475</v>
      </c>
      <c r="D4" t="s">
        <v>476</v>
      </c>
      <c r="E4" t="s">
        <v>477</v>
      </c>
      <c r="I4" t="s">
        <v>480</v>
      </c>
      <c r="J4" t="s">
        <v>481</v>
      </c>
    </row>
    <row r="5" spans="1:11" x14ac:dyDescent="0.3">
      <c r="A5">
        <v>0</v>
      </c>
      <c r="B5">
        <v>0.9</v>
      </c>
      <c r="C5">
        <v>0.87</v>
      </c>
      <c r="D5">
        <v>0.88</v>
      </c>
      <c r="E5">
        <v>56000</v>
      </c>
      <c r="H5" t="s">
        <v>482</v>
      </c>
      <c r="I5">
        <v>48668</v>
      </c>
      <c r="J5">
        <v>7332</v>
      </c>
      <c r="K5">
        <f>I5+J5</f>
        <v>56000</v>
      </c>
    </row>
    <row r="6" spans="1:11" x14ac:dyDescent="0.3">
      <c r="A6">
        <v>1</v>
      </c>
      <c r="B6">
        <v>0.85</v>
      </c>
      <c r="C6">
        <v>0.88</v>
      </c>
      <c r="D6">
        <v>0.87</v>
      </c>
      <c r="E6">
        <v>47852</v>
      </c>
      <c r="H6" t="s">
        <v>483</v>
      </c>
      <c r="I6">
        <v>5617</v>
      </c>
      <c r="J6">
        <v>42235</v>
      </c>
      <c r="K6">
        <f>I6+J6</f>
        <v>47852</v>
      </c>
    </row>
    <row r="7" spans="1:11" x14ac:dyDescent="0.3">
      <c r="A7" t="s">
        <v>478</v>
      </c>
      <c r="D7">
        <v>0.88</v>
      </c>
      <c r="E7">
        <v>103852</v>
      </c>
      <c r="I7">
        <f>I6+I5</f>
        <v>54285</v>
      </c>
      <c r="J7">
        <f>J5+J6</f>
        <v>49567</v>
      </c>
    </row>
    <row r="10" spans="1:11" x14ac:dyDescent="0.3">
      <c r="A10" t="s">
        <v>577</v>
      </c>
    </row>
    <row r="11" spans="1:11" x14ac:dyDescent="0.3">
      <c r="A11" t="s">
        <v>484</v>
      </c>
      <c r="H11" t="s">
        <v>479</v>
      </c>
    </row>
    <row r="12" spans="1:11" x14ac:dyDescent="0.3">
      <c r="B12" t="s">
        <v>474</v>
      </c>
      <c r="C12" t="s">
        <v>475</v>
      </c>
      <c r="D12" t="s">
        <v>476</v>
      </c>
      <c r="E12" t="s">
        <v>477</v>
      </c>
      <c r="I12" t="s">
        <v>480</v>
      </c>
      <c r="J12" t="s">
        <v>481</v>
      </c>
    </row>
    <row r="13" spans="1:11" x14ac:dyDescent="0.3">
      <c r="A13">
        <v>0</v>
      </c>
      <c r="B13">
        <v>0.82</v>
      </c>
      <c r="C13">
        <v>0.79</v>
      </c>
      <c r="D13">
        <v>0.8</v>
      </c>
      <c r="E13">
        <v>24000</v>
      </c>
      <c r="H13" t="s">
        <v>482</v>
      </c>
      <c r="I13">
        <v>18851</v>
      </c>
      <c r="J13">
        <v>5149</v>
      </c>
      <c r="K13">
        <f>I13+J13</f>
        <v>24000</v>
      </c>
    </row>
    <row r="14" spans="1:11" x14ac:dyDescent="0.3">
      <c r="A14">
        <v>1</v>
      </c>
      <c r="B14">
        <v>0.76</v>
      </c>
      <c r="C14">
        <v>0.8</v>
      </c>
      <c r="D14">
        <v>0.78</v>
      </c>
      <c r="E14">
        <v>20508</v>
      </c>
      <c r="H14" t="s">
        <v>483</v>
      </c>
      <c r="I14">
        <v>4121</v>
      </c>
      <c r="J14">
        <v>16387</v>
      </c>
      <c r="K14">
        <f>I14+J14</f>
        <v>20508</v>
      </c>
    </row>
    <row r="15" spans="1:11" x14ac:dyDescent="0.3">
      <c r="A15" t="s">
        <v>478</v>
      </c>
      <c r="D15">
        <v>0.79</v>
      </c>
      <c r="E15">
        <v>44508</v>
      </c>
      <c r="I15">
        <f>I14+I13</f>
        <v>22972</v>
      </c>
      <c r="J15">
        <f>J13+J14</f>
        <v>21536</v>
      </c>
    </row>
    <row r="18" spans="1:11" x14ac:dyDescent="0.3">
      <c r="A18" t="s">
        <v>574</v>
      </c>
    </row>
    <row r="19" spans="1:11" x14ac:dyDescent="0.3">
      <c r="A19" t="s">
        <v>484</v>
      </c>
      <c r="H19" t="s">
        <v>479</v>
      </c>
    </row>
    <row r="20" spans="1:11" x14ac:dyDescent="0.3">
      <c r="B20" t="s">
        <v>474</v>
      </c>
      <c r="C20" t="s">
        <v>475</v>
      </c>
      <c r="D20" t="s">
        <v>476</v>
      </c>
      <c r="E20" t="s">
        <v>477</v>
      </c>
      <c r="I20" t="s">
        <v>480</v>
      </c>
      <c r="J20" t="s">
        <v>481</v>
      </c>
    </row>
    <row r="21" spans="1:11" x14ac:dyDescent="0.3">
      <c r="A21">
        <v>0</v>
      </c>
      <c r="B21">
        <v>1</v>
      </c>
      <c r="C21">
        <v>0.79</v>
      </c>
      <c r="D21">
        <v>0.88</v>
      </c>
      <c r="E21">
        <v>2371584</v>
      </c>
      <c r="H21" t="s">
        <v>482</v>
      </c>
      <c r="I21">
        <v>1872771</v>
      </c>
      <c r="J21">
        <v>498813</v>
      </c>
      <c r="K21">
        <f>I21+J21</f>
        <v>2371584</v>
      </c>
    </row>
    <row r="22" spans="1:11" x14ac:dyDescent="0.3">
      <c r="A22">
        <v>1</v>
      </c>
      <c r="B22">
        <v>0.03</v>
      </c>
      <c r="C22">
        <v>0.66</v>
      </c>
      <c r="D22">
        <v>0.06</v>
      </c>
      <c r="E22">
        <v>22501</v>
      </c>
      <c r="H22" t="s">
        <v>483</v>
      </c>
      <c r="I22">
        <v>7564</v>
      </c>
      <c r="J22">
        <v>14937</v>
      </c>
      <c r="K22">
        <f>I22+J22</f>
        <v>22501</v>
      </c>
    </row>
    <row r="23" spans="1:11" x14ac:dyDescent="0.3">
      <c r="A23" t="s">
        <v>478</v>
      </c>
      <c r="D23">
        <v>0.79</v>
      </c>
      <c r="E23">
        <v>2394085</v>
      </c>
      <c r="I23">
        <f>I22+I21</f>
        <v>1880335</v>
      </c>
      <c r="J23">
        <f>J21+J22</f>
        <v>513750</v>
      </c>
    </row>
    <row r="26" spans="1:11" x14ac:dyDescent="0.3">
      <c r="A26" t="s">
        <v>566</v>
      </c>
      <c r="B26">
        <v>0.51429686341205105</v>
      </c>
    </row>
    <row r="27" spans="1:11" x14ac:dyDescent="0.3">
      <c r="A27" t="s">
        <v>567</v>
      </c>
      <c r="B27">
        <v>0.82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05"/>
  <sheetViews>
    <sheetView topLeftCell="A2" workbookViewId="0">
      <selection activeCell="G8" sqref="G8"/>
    </sheetView>
  </sheetViews>
  <sheetFormatPr defaultRowHeight="14.4" x14ac:dyDescent="0.3"/>
  <cols>
    <col min="1" max="1" width="4" bestFit="1" customWidth="1"/>
    <col min="2" max="2" width="25.6640625" bestFit="1" customWidth="1"/>
    <col min="3" max="3" width="12.88671875" bestFit="1" customWidth="1"/>
    <col min="4" max="4" width="51.5546875" bestFit="1" customWidth="1"/>
    <col min="5" max="5" width="23" bestFit="1" customWidth="1"/>
    <col min="11" max="11" width="25.6640625" bestFit="1" customWidth="1"/>
    <col min="12" max="12" width="13.33203125" bestFit="1" customWidth="1"/>
  </cols>
  <sheetData>
    <row r="1" spans="1:12" x14ac:dyDescent="0.3">
      <c r="K1" t="s">
        <v>458</v>
      </c>
    </row>
    <row r="2" spans="1:12" x14ac:dyDescent="0.3">
      <c r="A2" s="21" t="s">
        <v>0</v>
      </c>
      <c r="B2" t="s">
        <v>1</v>
      </c>
      <c r="C2" t="s">
        <v>2</v>
      </c>
      <c r="D2" t="s">
        <v>3</v>
      </c>
      <c r="E2" t="s">
        <v>4</v>
      </c>
      <c r="H2" t="s">
        <v>451</v>
      </c>
      <c r="K2" t="s">
        <v>456</v>
      </c>
      <c r="L2" t="s">
        <v>457</v>
      </c>
    </row>
    <row r="3" spans="1:12" x14ac:dyDescent="0.3">
      <c r="A3" s="21">
        <v>1</v>
      </c>
      <c r="B3" s="1" t="s">
        <v>5</v>
      </c>
      <c r="C3" s="1" t="s">
        <v>6</v>
      </c>
      <c r="D3" s="1" t="s">
        <v>7</v>
      </c>
      <c r="E3" s="1" t="s">
        <v>8</v>
      </c>
      <c r="H3" s="1"/>
      <c r="I3" t="s">
        <v>452</v>
      </c>
      <c r="K3" t="s">
        <v>426</v>
      </c>
      <c r="L3">
        <v>5.49611240309298E-2</v>
      </c>
    </row>
    <row r="4" spans="1:12" x14ac:dyDescent="0.3">
      <c r="A4" s="21">
        <v>2</v>
      </c>
      <c r="B4" t="s">
        <v>9</v>
      </c>
      <c r="C4" t="s">
        <v>6</v>
      </c>
      <c r="D4" t="s">
        <v>10</v>
      </c>
      <c r="E4" t="s">
        <v>8</v>
      </c>
      <c r="I4" t="s">
        <v>453</v>
      </c>
      <c r="K4" t="s">
        <v>430</v>
      </c>
      <c r="L4">
        <v>5.4669873140839799E-2</v>
      </c>
    </row>
    <row r="5" spans="1:12" x14ac:dyDescent="0.3">
      <c r="A5" s="21">
        <v>3</v>
      </c>
      <c r="B5" t="s">
        <v>11</v>
      </c>
      <c r="C5" t="s">
        <v>6</v>
      </c>
      <c r="D5" t="s">
        <v>11</v>
      </c>
      <c r="E5" t="s">
        <v>8</v>
      </c>
      <c r="H5" s="3"/>
      <c r="I5" t="s">
        <v>454</v>
      </c>
      <c r="K5" t="s">
        <v>502</v>
      </c>
      <c r="L5">
        <v>4.5841128479035903E-2</v>
      </c>
    </row>
    <row r="6" spans="1:12" x14ac:dyDescent="0.3">
      <c r="A6" s="21">
        <v>4</v>
      </c>
      <c r="B6" t="s">
        <v>12</v>
      </c>
      <c r="C6" t="s">
        <v>6</v>
      </c>
      <c r="D6" t="s">
        <v>12</v>
      </c>
      <c r="E6" t="s">
        <v>8</v>
      </c>
      <c r="K6" t="s">
        <v>504</v>
      </c>
      <c r="L6">
        <v>4.33535562304126E-2</v>
      </c>
    </row>
    <row r="7" spans="1:12" x14ac:dyDescent="0.3">
      <c r="A7" s="21">
        <v>5</v>
      </c>
      <c r="B7" t="s">
        <v>13</v>
      </c>
      <c r="C7" t="s">
        <v>6</v>
      </c>
      <c r="D7" t="s">
        <v>14</v>
      </c>
      <c r="E7" t="s">
        <v>8</v>
      </c>
      <c r="K7" t="s">
        <v>500</v>
      </c>
      <c r="L7">
        <v>3.9254914864189298E-2</v>
      </c>
    </row>
    <row r="8" spans="1:12" x14ac:dyDescent="0.3">
      <c r="A8" s="21">
        <v>6</v>
      </c>
      <c r="B8" t="s">
        <v>15</v>
      </c>
      <c r="C8" t="s">
        <v>6</v>
      </c>
      <c r="D8" t="s">
        <v>16</v>
      </c>
      <c r="E8" t="s">
        <v>8</v>
      </c>
      <c r="K8" t="s">
        <v>31</v>
      </c>
      <c r="L8">
        <v>3.5267906527466197E-2</v>
      </c>
    </row>
    <row r="9" spans="1:12" x14ac:dyDescent="0.3">
      <c r="A9" s="21">
        <v>7</v>
      </c>
      <c r="B9" t="s">
        <v>17</v>
      </c>
      <c r="C9" t="s">
        <v>6</v>
      </c>
      <c r="D9" t="s">
        <v>17</v>
      </c>
      <c r="E9" t="s">
        <v>8</v>
      </c>
      <c r="K9" t="s">
        <v>434</v>
      </c>
      <c r="L9">
        <v>3.4513406456312699E-2</v>
      </c>
    </row>
    <row r="10" spans="1:12" x14ac:dyDescent="0.3">
      <c r="A10" s="21">
        <v>8</v>
      </c>
      <c r="B10" s="1" t="s">
        <v>18</v>
      </c>
      <c r="C10" s="1" t="s">
        <v>6</v>
      </c>
      <c r="D10" s="1" t="s">
        <v>19</v>
      </c>
      <c r="E10" s="1" t="s">
        <v>8</v>
      </c>
      <c r="H10" s="21"/>
      <c r="K10" t="s">
        <v>440</v>
      </c>
      <c r="L10">
        <v>3.3634589596259902E-2</v>
      </c>
    </row>
    <row r="11" spans="1:12" x14ac:dyDescent="0.3">
      <c r="A11" s="21">
        <v>9</v>
      </c>
      <c r="B11" s="1" t="s">
        <v>20</v>
      </c>
      <c r="C11" s="1" t="s">
        <v>6</v>
      </c>
      <c r="D11" s="1" t="s">
        <v>21</v>
      </c>
      <c r="E11" s="1" t="s">
        <v>8</v>
      </c>
      <c r="K11" t="s">
        <v>497</v>
      </c>
      <c r="L11">
        <v>3.3412816769914103E-2</v>
      </c>
    </row>
    <row r="12" spans="1:12" x14ac:dyDescent="0.3">
      <c r="A12" s="21">
        <v>10</v>
      </c>
      <c r="B12" s="1" t="s">
        <v>22</v>
      </c>
      <c r="C12" s="1" t="s">
        <v>6</v>
      </c>
      <c r="D12" s="1" t="s">
        <v>23</v>
      </c>
      <c r="E12" s="1" t="s">
        <v>8</v>
      </c>
      <c r="K12" t="s">
        <v>444</v>
      </c>
      <c r="L12">
        <v>3.3344195594339397E-2</v>
      </c>
    </row>
    <row r="13" spans="1:12" x14ac:dyDescent="0.3">
      <c r="A13" s="21">
        <v>11</v>
      </c>
      <c r="B13" t="s">
        <v>24</v>
      </c>
      <c r="C13" t="s">
        <v>6</v>
      </c>
      <c r="D13" t="s">
        <v>24</v>
      </c>
      <c r="E13" t="s">
        <v>8</v>
      </c>
      <c r="K13" t="s">
        <v>424</v>
      </c>
      <c r="L13">
        <v>3.2358989145865699E-2</v>
      </c>
    </row>
    <row r="14" spans="1:12" x14ac:dyDescent="0.3">
      <c r="A14" s="21">
        <v>12</v>
      </c>
      <c r="B14" t="s">
        <v>25</v>
      </c>
      <c r="C14" t="s">
        <v>6</v>
      </c>
      <c r="D14" t="s">
        <v>25</v>
      </c>
      <c r="E14" t="s">
        <v>8</v>
      </c>
      <c r="K14" t="s">
        <v>438</v>
      </c>
      <c r="L14">
        <v>2.7324497723144599E-2</v>
      </c>
    </row>
    <row r="15" spans="1:12" x14ac:dyDescent="0.3">
      <c r="A15" s="21">
        <v>13</v>
      </c>
      <c r="B15" t="s">
        <v>26</v>
      </c>
      <c r="C15" t="s">
        <v>6</v>
      </c>
      <c r="D15" t="s">
        <v>27</v>
      </c>
      <c r="E15" t="s">
        <v>8</v>
      </c>
      <c r="K15" t="s">
        <v>300</v>
      </c>
      <c r="L15">
        <v>2.6537921135055698E-2</v>
      </c>
    </row>
    <row r="16" spans="1:12" x14ac:dyDescent="0.3">
      <c r="A16" s="21">
        <v>14</v>
      </c>
      <c r="B16" t="s">
        <v>28</v>
      </c>
      <c r="C16" t="s">
        <v>29</v>
      </c>
      <c r="D16" t="s">
        <v>30</v>
      </c>
      <c r="E16" t="s">
        <v>8</v>
      </c>
      <c r="K16" t="s">
        <v>298</v>
      </c>
      <c r="L16">
        <v>2.5595403990458801E-2</v>
      </c>
    </row>
    <row r="17" spans="1:12" x14ac:dyDescent="0.3">
      <c r="A17" s="21">
        <v>15</v>
      </c>
      <c r="B17" t="s">
        <v>31</v>
      </c>
      <c r="C17" t="s">
        <v>32</v>
      </c>
      <c r="D17" t="s">
        <v>33</v>
      </c>
      <c r="E17" t="s">
        <v>8</v>
      </c>
      <c r="K17" t="s">
        <v>436</v>
      </c>
      <c r="L17">
        <v>2.3603933610799901E-2</v>
      </c>
    </row>
    <row r="18" spans="1:12" x14ac:dyDescent="0.3">
      <c r="A18" s="21">
        <v>16</v>
      </c>
      <c r="B18" t="s">
        <v>34</v>
      </c>
      <c r="C18" t="s">
        <v>6</v>
      </c>
      <c r="D18" t="s">
        <v>35</v>
      </c>
      <c r="E18" t="s">
        <v>8</v>
      </c>
      <c r="K18" t="s">
        <v>442</v>
      </c>
      <c r="L18">
        <v>2.0698119897554899E-2</v>
      </c>
    </row>
    <row r="19" spans="1:12" x14ac:dyDescent="0.3">
      <c r="A19" s="21">
        <v>17</v>
      </c>
      <c r="B19" t="s">
        <v>36</v>
      </c>
      <c r="C19" t="s">
        <v>6</v>
      </c>
      <c r="D19" t="s">
        <v>36</v>
      </c>
      <c r="E19" t="s">
        <v>8</v>
      </c>
      <c r="K19" t="s">
        <v>446</v>
      </c>
      <c r="L19">
        <v>2.0249486222736E-2</v>
      </c>
    </row>
    <row r="20" spans="1:12" x14ac:dyDescent="0.3">
      <c r="A20" s="21">
        <v>18</v>
      </c>
      <c r="B20" t="s">
        <v>37</v>
      </c>
      <c r="C20" t="s">
        <v>38</v>
      </c>
      <c r="D20" t="s">
        <v>39</v>
      </c>
      <c r="E20" t="s">
        <v>8</v>
      </c>
      <c r="K20" t="s">
        <v>422</v>
      </c>
      <c r="L20">
        <v>2.0216137501132499E-2</v>
      </c>
    </row>
    <row r="21" spans="1:12" x14ac:dyDescent="0.3">
      <c r="A21" s="21">
        <v>19</v>
      </c>
      <c r="B21" t="s">
        <v>40</v>
      </c>
      <c r="C21" t="s">
        <v>41</v>
      </c>
      <c r="D21" t="s">
        <v>42</v>
      </c>
      <c r="E21" t="s">
        <v>8</v>
      </c>
      <c r="K21" t="s">
        <v>24</v>
      </c>
      <c r="L21">
        <v>1.9445783345991601E-2</v>
      </c>
    </row>
    <row r="22" spans="1:12" x14ac:dyDescent="0.3">
      <c r="A22" s="21">
        <v>20</v>
      </c>
      <c r="B22" s="1" t="s">
        <v>43</v>
      </c>
      <c r="C22" s="1" t="s">
        <v>44</v>
      </c>
      <c r="D22" s="1" t="s">
        <v>45</v>
      </c>
      <c r="E22" s="1" t="s">
        <v>8</v>
      </c>
      <c r="K22" t="s">
        <v>306</v>
      </c>
      <c r="L22">
        <v>1.90710655727084E-2</v>
      </c>
    </row>
    <row r="23" spans="1:12" x14ac:dyDescent="0.3">
      <c r="A23" s="21">
        <v>21</v>
      </c>
      <c r="B23" s="1" t="s">
        <v>46</v>
      </c>
      <c r="C23" s="1" t="s">
        <v>6</v>
      </c>
      <c r="D23" s="1" t="s">
        <v>47</v>
      </c>
      <c r="E23" s="1" t="s">
        <v>48</v>
      </c>
      <c r="K23" t="s">
        <v>419</v>
      </c>
      <c r="L23">
        <v>1.8523579504670599E-2</v>
      </c>
    </row>
    <row r="24" spans="1:12" x14ac:dyDescent="0.3">
      <c r="A24" s="21">
        <v>22</v>
      </c>
      <c r="B24" s="1" t="s">
        <v>49</v>
      </c>
      <c r="C24" s="1" t="s">
        <v>29</v>
      </c>
      <c r="D24" s="1" t="s">
        <v>50</v>
      </c>
      <c r="E24" s="1" t="s">
        <v>48</v>
      </c>
      <c r="K24" t="s">
        <v>357</v>
      </c>
      <c r="L24">
        <v>1.7797911571469201E-2</v>
      </c>
    </row>
    <row r="25" spans="1:12" x14ac:dyDescent="0.3">
      <c r="A25" s="21">
        <v>23</v>
      </c>
      <c r="B25" s="1" t="s">
        <v>51</v>
      </c>
      <c r="C25" s="1" t="s">
        <v>6</v>
      </c>
      <c r="D25" s="1" t="s">
        <v>52</v>
      </c>
      <c r="E25" s="1" t="s">
        <v>48</v>
      </c>
      <c r="K25" t="s">
        <v>432</v>
      </c>
      <c r="L25">
        <v>1.7078983212311299E-2</v>
      </c>
    </row>
    <row r="26" spans="1:12" x14ac:dyDescent="0.3">
      <c r="A26" s="21">
        <v>24</v>
      </c>
      <c r="B26" s="1" t="s">
        <v>53</v>
      </c>
      <c r="C26" s="1" t="s">
        <v>6</v>
      </c>
      <c r="D26" s="1" t="s">
        <v>54</v>
      </c>
      <c r="E26" s="1" t="s">
        <v>48</v>
      </c>
      <c r="K26" t="s">
        <v>353</v>
      </c>
      <c r="L26">
        <v>1.6673098759063101E-2</v>
      </c>
    </row>
    <row r="27" spans="1:12" x14ac:dyDescent="0.3">
      <c r="A27" s="21">
        <v>25</v>
      </c>
      <c r="B27" s="1" t="s">
        <v>55</v>
      </c>
      <c r="C27" s="1" t="s">
        <v>56</v>
      </c>
      <c r="D27" s="1" t="s">
        <v>57</v>
      </c>
      <c r="E27" s="1" t="s">
        <v>48</v>
      </c>
      <c r="K27" t="s">
        <v>25</v>
      </c>
      <c r="L27">
        <v>1.4886580947905599E-2</v>
      </c>
    </row>
    <row r="28" spans="1:12" x14ac:dyDescent="0.3">
      <c r="A28" s="21">
        <v>26</v>
      </c>
      <c r="B28" s="1" t="s">
        <v>58</v>
      </c>
      <c r="C28" s="1" t="s">
        <v>59</v>
      </c>
      <c r="D28" s="1" t="s">
        <v>60</v>
      </c>
      <c r="E28" s="1" t="s">
        <v>48</v>
      </c>
      <c r="K28" t="s">
        <v>428</v>
      </c>
      <c r="L28">
        <v>1.36114581860927E-2</v>
      </c>
    </row>
    <row r="29" spans="1:12" x14ac:dyDescent="0.3">
      <c r="A29" s="21">
        <v>27</v>
      </c>
      <c r="B29" s="1" t="s">
        <v>61</v>
      </c>
      <c r="C29" s="1" t="s">
        <v>59</v>
      </c>
      <c r="D29" s="1" t="s">
        <v>62</v>
      </c>
      <c r="E29" s="1" t="s">
        <v>48</v>
      </c>
      <c r="K29" t="s">
        <v>359</v>
      </c>
      <c r="L29">
        <v>1.32880624033443E-2</v>
      </c>
    </row>
    <row r="30" spans="1:12" x14ac:dyDescent="0.3">
      <c r="A30" s="21">
        <v>28</v>
      </c>
      <c r="B30" s="1" t="s">
        <v>63</v>
      </c>
      <c r="C30" s="1" t="s">
        <v>59</v>
      </c>
      <c r="D30" s="1" t="s">
        <v>64</v>
      </c>
      <c r="E30" s="1" t="s">
        <v>48</v>
      </c>
      <c r="K30" t="s">
        <v>26</v>
      </c>
      <c r="L30">
        <v>1.3256708818649E-2</v>
      </c>
    </row>
    <row r="31" spans="1:12" x14ac:dyDescent="0.3">
      <c r="A31" s="21">
        <v>29</v>
      </c>
      <c r="B31" s="1" t="s">
        <v>65</v>
      </c>
      <c r="C31" s="1" t="s">
        <v>56</v>
      </c>
      <c r="D31" s="1" t="s">
        <v>66</v>
      </c>
      <c r="E31" s="1" t="s">
        <v>48</v>
      </c>
      <c r="K31" t="s">
        <v>293</v>
      </c>
      <c r="L31">
        <v>1.17407654580769E-2</v>
      </c>
    </row>
    <row r="32" spans="1:12" x14ac:dyDescent="0.3">
      <c r="A32" s="21">
        <v>30</v>
      </c>
      <c r="B32" s="1" t="s">
        <v>67</v>
      </c>
      <c r="C32" s="1" t="s">
        <v>68</v>
      </c>
      <c r="D32" s="1" t="s">
        <v>69</v>
      </c>
      <c r="E32" s="1" t="s">
        <v>48</v>
      </c>
      <c r="K32" t="s">
        <v>308</v>
      </c>
      <c r="L32">
        <v>1.1617460146065199E-2</v>
      </c>
    </row>
    <row r="33" spans="1:12" x14ac:dyDescent="0.3">
      <c r="A33" s="21">
        <v>31</v>
      </c>
      <c r="B33" s="1" t="s">
        <v>70</v>
      </c>
      <c r="C33" s="1" t="s">
        <v>59</v>
      </c>
      <c r="D33" s="1" t="s">
        <v>71</v>
      </c>
      <c r="E33" s="1" t="s">
        <v>48</v>
      </c>
      <c r="K33" t="s">
        <v>351</v>
      </c>
      <c r="L33">
        <v>1.08061034137203E-2</v>
      </c>
    </row>
    <row r="34" spans="1:12" x14ac:dyDescent="0.3">
      <c r="A34" s="21">
        <v>32</v>
      </c>
      <c r="B34" s="1" t="s">
        <v>72</v>
      </c>
      <c r="C34" s="1" t="s">
        <v>59</v>
      </c>
      <c r="D34" s="1" t="s">
        <v>73</v>
      </c>
      <c r="E34" s="1" t="s">
        <v>48</v>
      </c>
      <c r="K34" t="s">
        <v>13</v>
      </c>
      <c r="L34">
        <v>1.05931234062039E-2</v>
      </c>
    </row>
    <row r="35" spans="1:12" x14ac:dyDescent="0.3">
      <c r="A35" s="21">
        <v>33</v>
      </c>
      <c r="B35" s="1" t="s">
        <v>74</v>
      </c>
      <c r="C35" s="1" t="s">
        <v>59</v>
      </c>
      <c r="D35" s="1" t="s">
        <v>75</v>
      </c>
      <c r="E35" s="1" t="s">
        <v>48</v>
      </c>
      <c r="K35" t="s">
        <v>347</v>
      </c>
      <c r="L35">
        <v>1.03454640248493E-2</v>
      </c>
    </row>
    <row r="36" spans="1:12" x14ac:dyDescent="0.3">
      <c r="A36" s="21">
        <v>34</v>
      </c>
      <c r="B36" s="1" t="s">
        <v>76</v>
      </c>
      <c r="C36" s="1" t="s">
        <v>59</v>
      </c>
      <c r="D36" s="1" t="s">
        <v>77</v>
      </c>
      <c r="E36" s="1" t="s">
        <v>48</v>
      </c>
      <c r="K36" t="s">
        <v>34</v>
      </c>
      <c r="L36">
        <v>1.0296215900890899E-2</v>
      </c>
    </row>
    <row r="37" spans="1:12" x14ac:dyDescent="0.3">
      <c r="A37" s="21">
        <v>35</v>
      </c>
      <c r="B37" s="1" t="s">
        <v>78</v>
      </c>
      <c r="C37" s="1" t="s">
        <v>59</v>
      </c>
      <c r="D37" s="1" t="s">
        <v>79</v>
      </c>
      <c r="E37" s="1" t="s">
        <v>48</v>
      </c>
      <c r="K37" t="s">
        <v>355</v>
      </c>
      <c r="L37">
        <v>9.9640458299106501E-3</v>
      </c>
    </row>
    <row r="38" spans="1:12" x14ac:dyDescent="0.3">
      <c r="A38" s="21">
        <v>36</v>
      </c>
      <c r="B38" s="1" t="s">
        <v>80</v>
      </c>
      <c r="C38" s="1" t="s">
        <v>59</v>
      </c>
      <c r="D38" s="1" t="s">
        <v>81</v>
      </c>
      <c r="E38" s="1" t="s">
        <v>48</v>
      </c>
      <c r="K38" t="s">
        <v>12</v>
      </c>
      <c r="L38">
        <v>8.0531868864153998E-3</v>
      </c>
    </row>
    <row r="39" spans="1:12" x14ac:dyDescent="0.3">
      <c r="A39" s="21">
        <v>37</v>
      </c>
      <c r="B39" t="s">
        <v>82</v>
      </c>
      <c r="C39" t="s">
        <v>59</v>
      </c>
      <c r="D39" t="s">
        <v>83</v>
      </c>
      <c r="E39" t="s">
        <v>84</v>
      </c>
      <c r="K39" t="s">
        <v>415</v>
      </c>
      <c r="L39">
        <v>7.9266038322305804E-3</v>
      </c>
    </row>
    <row r="40" spans="1:12" x14ac:dyDescent="0.3">
      <c r="A40" s="21">
        <v>38</v>
      </c>
      <c r="B40" t="s">
        <v>85</v>
      </c>
      <c r="C40" t="s">
        <v>59</v>
      </c>
      <c r="D40" t="s">
        <v>86</v>
      </c>
      <c r="E40" t="s">
        <v>84</v>
      </c>
      <c r="K40" t="s">
        <v>349</v>
      </c>
      <c r="L40">
        <v>7.4701856151765901E-3</v>
      </c>
    </row>
    <row r="41" spans="1:12" x14ac:dyDescent="0.3">
      <c r="A41" s="21">
        <v>39</v>
      </c>
      <c r="B41" t="s">
        <v>87</v>
      </c>
      <c r="C41" t="s">
        <v>59</v>
      </c>
      <c r="D41" t="s">
        <v>88</v>
      </c>
      <c r="E41" t="s">
        <v>84</v>
      </c>
      <c r="K41" t="s">
        <v>413</v>
      </c>
      <c r="L41">
        <v>7.0293701934594603E-3</v>
      </c>
    </row>
    <row r="42" spans="1:12" x14ac:dyDescent="0.3">
      <c r="A42" s="21">
        <v>40</v>
      </c>
      <c r="B42" t="s">
        <v>89</v>
      </c>
      <c r="C42" t="s">
        <v>59</v>
      </c>
      <c r="D42" t="s">
        <v>90</v>
      </c>
      <c r="E42" t="s">
        <v>84</v>
      </c>
      <c r="K42" t="s">
        <v>411</v>
      </c>
      <c r="L42">
        <v>6.7892025955518199E-3</v>
      </c>
    </row>
    <row r="43" spans="1:12" x14ac:dyDescent="0.3">
      <c r="A43" s="21">
        <v>41</v>
      </c>
      <c r="B43" t="s">
        <v>497</v>
      </c>
      <c r="C43" t="s">
        <v>59</v>
      </c>
      <c r="D43" t="s">
        <v>498</v>
      </c>
      <c r="E43" t="s">
        <v>499</v>
      </c>
      <c r="K43" t="s">
        <v>343</v>
      </c>
      <c r="L43">
        <v>6.2762134527176699E-3</v>
      </c>
    </row>
    <row r="44" spans="1:12" x14ac:dyDescent="0.3">
      <c r="A44" s="21">
        <v>42</v>
      </c>
      <c r="B44" t="s">
        <v>500</v>
      </c>
      <c r="C44" t="s">
        <v>59</v>
      </c>
      <c r="D44" t="s">
        <v>501</v>
      </c>
      <c r="E44" t="s">
        <v>499</v>
      </c>
      <c r="K44" t="s">
        <v>407</v>
      </c>
      <c r="L44">
        <v>5.5089816822978897E-3</v>
      </c>
    </row>
    <row r="45" spans="1:12" x14ac:dyDescent="0.3">
      <c r="A45" s="21">
        <v>43</v>
      </c>
      <c r="B45" t="s">
        <v>502</v>
      </c>
      <c r="C45" t="s">
        <v>59</v>
      </c>
      <c r="D45" t="s">
        <v>503</v>
      </c>
      <c r="E45" t="s">
        <v>499</v>
      </c>
      <c r="K45" t="s">
        <v>417</v>
      </c>
      <c r="L45">
        <v>5.3048255311153904E-3</v>
      </c>
    </row>
    <row r="46" spans="1:12" x14ac:dyDescent="0.3">
      <c r="A46" s="21">
        <v>44</v>
      </c>
      <c r="B46" t="s">
        <v>504</v>
      </c>
      <c r="C46" t="s">
        <v>59</v>
      </c>
      <c r="D46" t="s">
        <v>505</v>
      </c>
      <c r="E46" t="s">
        <v>499</v>
      </c>
      <c r="K46" t="s">
        <v>316</v>
      </c>
      <c r="L46">
        <v>5.2166868886970204E-3</v>
      </c>
    </row>
    <row r="47" spans="1:12" x14ac:dyDescent="0.3">
      <c r="A47" s="21">
        <v>45</v>
      </c>
      <c r="B47" t="s">
        <v>109</v>
      </c>
      <c r="C47" t="s">
        <v>41</v>
      </c>
      <c r="D47" t="s">
        <v>110</v>
      </c>
      <c r="E47" t="s">
        <v>111</v>
      </c>
      <c r="K47" t="s">
        <v>11</v>
      </c>
      <c r="L47">
        <v>5.1297306478452504E-3</v>
      </c>
    </row>
    <row r="48" spans="1:12" x14ac:dyDescent="0.3">
      <c r="A48" s="21">
        <v>46</v>
      </c>
      <c r="B48" t="s">
        <v>112</v>
      </c>
      <c r="C48" t="s">
        <v>41</v>
      </c>
      <c r="D48" t="s">
        <v>113</v>
      </c>
      <c r="E48" t="s">
        <v>111</v>
      </c>
      <c r="K48" t="s">
        <v>15</v>
      </c>
      <c r="L48">
        <v>4.8435998237144496E-3</v>
      </c>
    </row>
    <row r="49" spans="1:12" x14ac:dyDescent="0.3">
      <c r="A49" s="21">
        <v>47</v>
      </c>
      <c r="B49" t="s">
        <v>114</v>
      </c>
      <c r="C49" t="s">
        <v>32</v>
      </c>
      <c r="D49" t="s">
        <v>115</v>
      </c>
      <c r="E49" t="s">
        <v>111</v>
      </c>
      <c r="K49" t="s">
        <v>405</v>
      </c>
      <c r="L49">
        <v>4.8055124176116099E-3</v>
      </c>
    </row>
    <row r="50" spans="1:12" x14ac:dyDescent="0.3">
      <c r="A50" s="21">
        <v>48</v>
      </c>
      <c r="B50" t="s">
        <v>116</v>
      </c>
      <c r="C50" t="s">
        <v>32</v>
      </c>
      <c r="D50" t="s">
        <v>117</v>
      </c>
      <c r="E50" t="s">
        <v>111</v>
      </c>
      <c r="K50" t="s">
        <v>36</v>
      </c>
      <c r="L50">
        <v>4.6594335002236101E-3</v>
      </c>
    </row>
    <row r="51" spans="1:12" x14ac:dyDescent="0.3">
      <c r="A51" s="21">
        <v>49</v>
      </c>
      <c r="B51" t="s">
        <v>118</v>
      </c>
      <c r="C51" t="s">
        <v>41</v>
      </c>
      <c r="D51" t="s">
        <v>119</v>
      </c>
      <c r="E51" t="s">
        <v>111</v>
      </c>
      <c r="K51" t="s">
        <v>345</v>
      </c>
      <c r="L51">
        <v>4.6230212763391397E-3</v>
      </c>
    </row>
    <row r="52" spans="1:12" x14ac:dyDescent="0.3">
      <c r="A52" s="21">
        <v>50</v>
      </c>
      <c r="B52" t="s">
        <v>120</v>
      </c>
      <c r="C52" t="s">
        <v>32</v>
      </c>
      <c r="D52" t="s">
        <v>121</v>
      </c>
      <c r="E52" t="s">
        <v>111</v>
      </c>
      <c r="K52" t="s">
        <v>339</v>
      </c>
      <c r="L52">
        <v>4.11109161540253E-3</v>
      </c>
    </row>
    <row r="53" spans="1:12" x14ac:dyDescent="0.3">
      <c r="A53" s="21">
        <v>51</v>
      </c>
      <c r="B53" t="s">
        <v>122</v>
      </c>
      <c r="C53" t="s">
        <v>41</v>
      </c>
      <c r="D53" t="s">
        <v>123</v>
      </c>
      <c r="E53" t="s">
        <v>111</v>
      </c>
      <c r="K53" t="s">
        <v>314</v>
      </c>
      <c r="L53">
        <v>3.9133904154569103E-3</v>
      </c>
    </row>
    <row r="54" spans="1:12" x14ac:dyDescent="0.3">
      <c r="A54" s="21">
        <v>52</v>
      </c>
      <c r="B54" s="1" t="s">
        <v>124</v>
      </c>
      <c r="C54" s="1" t="s">
        <v>59</v>
      </c>
      <c r="D54" s="1" t="s">
        <v>125</v>
      </c>
      <c r="E54" s="1" t="s">
        <v>276</v>
      </c>
      <c r="K54" t="s">
        <v>409</v>
      </c>
      <c r="L54">
        <v>3.7244994870168201E-3</v>
      </c>
    </row>
    <row r="55" spans="1:12" x14ac:dyDescent="0.3">
      <c r="A55" s="21">
        <v>53</v>
      </c>
      <c r="B55" s="1" t="s">
        <v>493</v>
      </c>
      <c r="C55" s="1" t="s">
        <v>6</v>
      </c>
      <c r="D55" s="1" t="s">
        <v>128</v>
      </c>
      <c r="E55" s="1" t="s">
        <v>276</v>
      </c>
      <c r="K55" t="s">
        <v>533</v>
      </c>
      <c r="L55">
        <v>3.5876557421849601E-3</v>
      </c>
    </row>
    <row r="56" spans="1:12" x14ac:dyDescent="0.3">
      <c r="A56" s="21">
        <v>54</v>
      </c>
      <c r="B56" s="1" t="s">
        <v>129</v>
      </c>
      <c r="C56" s="1" t="s">
        <v>59</v>
      </c>
      <c r="D56" s="1" t="s">
        <v>130</v>
      </c>
      <c r="E56" s="1" t="s">
        <v>276</v>
      </c>
      <c r="K56" t="s">
        <v>397</v>
      </c>
      <c r="L56">
        <v>3.5815618821698901E-3</v>
      </c>
    </row>
    <row r="57" spans="1:12" x14ac:dyDescent="0.3">
      <c r="A57" s="21">
        <v>55</v>
      </c>
      <c r="B57" s="1" t="s">
        <v>131</v>
      </c>
      <c r="C57" s="1" t="s">
        <v>59</v>
      </c>
      <c r="D57" s="1" t="s">
        <v>132</v>
      </c>
      <c r="E57" s="1" t="s">
        <v>276</v>
      </c>
      <c r="K57" t="s">
        <v>401</v>
      </c>
      <c r="L57">
        <v>3.3452664861123699E-3</v>
      </c>
    </row>
    <row r="58" spans="1:12" x14ac:dyDescent="0.3">
      <c r="A58" s="21">
        <v>56</v>
      </c>
      <c r="B58" s="1" t="s">
        <v>133</v>
      </c>
      <c r="C58" s="1" t="s">
        <v>56</v>
      </c>
      <c r="D58" s="1" t="s">
        <v>134</v>
      </c>
      <c r="E58" s="1" t="s">
        <v>276</v>
      </c>
      <c r="K58" t="s">
        <v>341</v>
      </c>
      <c r="L58">
        <v>3.0317128270255702E-3</v>
      </c>
    </row>
    <row r="59" spans="1:12" x14ac:dyDescent="0.3">
      <c r="A59" s="21">
        <v>57</v>
      </c>
      <c r="B59" s="1" t="s">
        <v>135</v>
      </c>
      <c r="C59" s="1" t="s">
        <v>6</v>
      </c>
      <c r="D59" s="1" t="s">
        <v>136</v>
      </c>
      <c r="E59" s="1" t="s">
        <v>276</v>
      </c>
      <c r="K59" t="s">
        <v>40</v>
      </c>
      <c r="L59">
        <v>3.0057761402234998E-3</v>
      </c>
    </row>
    <row r="60" spans="1:12" x14ac:dyDescent="0.3">
      <c r="A60" s="21">
        <v>58</v>
      </c>
      <c r="B60" s="1" t="s">
        <v>137</v>
      </c>
      <c r="C60" s="1" t="s">
        <v>6</v>
      </c>
      <c r="D60" s="1" t="s">
        <v>138</v>
      </c>
      <c r="E60" s="1" t="s">
        <v>276</v>
      </c>
      <c r="K60" t="s">
        <v>403</v>
      </c>
      <c r="L60">
        <v>2.7914595119198499E-3</v>
      </c>
    </row>
    <row r="61" spans="1:12" x14ac:dyDescent="0.3">
      <c r="A61" s="21">
        <v>59</v>
      </c>
      <c r="B61" s="1" t="s">
        <v>139</v>
      </c>
      <c r="C61" s="1" t="s">
        <v>56</v>
      </c>
      <c r="D61" s="1" t="s">
        <v>140</v>
      </c>
      <c r="E61" s="1" t="s">
        <v>276</v>
      </c>
      <c r="K61" t="s">
        <v>531</v>
      </c>
      <c r="L61">
        <v>2.6254891378567099E-3</v>
      </c>
    </row>
    <row r="62" spans="1:12" x14ac:dyDescent="0.3">
      <c r="A62" s="21">
        <v>60</v>
      </c>
      <c r="B62" s="1" t="s">
        <v>141</v>
      </c>
      <c r="C62" s="1" t="s">
        <v>6</v>
      </c>
      <c r="D62" s="1" t="s">
        <v>142</v>
      </c>
      <c r="E62" s="1" t="s">
        <v>276</v>
      </c>
      <c r="K62" t="s">
        <v>399</v>
      </c>
      <c r="L62">
        <v>2.4693618143074498E-3</v>
      </c>
    </row>
    <row r="63" spans="1:12" x14ac:dyDescent="0.3">
      <c r="A63" s="21">
        <v>61</v>
      </c>
      <c r="B63" s="1" t="s">
        <v>143</v>
      </c>
      <c r="C63" s="1" t="s">
        <v>59</v>
      </c>
      <c r="D63" s="1" t="s">
        <v>144</v>
      </c>
      <c r="E63" s="1" t="s">
        <v>276</v>
      </c>
      <c r="K63" t="s">
        <v>495</v>
      </c>
      <c r="L63">
        <v>2.2351515986845701E-3</v>
      </c>
    </row>
    <row r="64" spans="1:12" x14ac:dyDescent="0.3">
      <c r="A64" s="21">
        <v>62</v>
      </c>
      <c r="B64" s="1" t="s">
        <v>145</v>
      </c>
      <c r="C64" s="1" t="s">
        <v>6</v>
      </c>
      <c r="D64" s="1" t="s">
        <v>146</v>
      </c>
      <c r="E64" s="1" t="s">
        <v>276</v>
      </c>
      <c r="K64" t="s">
        <v>336</v>
      </c>
      <c r="L64">
        <v>1.9630339889908002E-3</v>
      </c>
    </row>
    <row r="65" spans="1:12" x14ac:dyDescent="0.3">
      <c r="A65" s="21">
        <v>63</v>
      </c>
      <c r="B65" s="1" t="s">
        <v>147</v>
      </c>
      <c r="C65" s="1" t="s">
        <v>59</v>
      </c>
      <c r="D65" s="1" t="s">
        <v>148</v>
      </c>
      <c r="E65" s="1" t="s">
        <v>276</v>
      </c>
      <c r="K65" t="s">
        <v>395</v>
      </c>
      <c r="L65">
        <v>1.7058385908204901E-3</v>
      </c>
    </row>
    <row r="66" spans="1:12" x14ac:dyDescent="0.3">
      <c r="A66" s="21">
        <v>64</v>
      </c>
      <c r="B66" s="1" t="s">
        <v>149</v>
      </c>
      <c r="C66" s="1" t="s">
        <v>59</v>
      </c>
      <c r="D66" s="1" t="s">
        <v>150</v>
      </c>
      <c r="E66" s="1" t="s">
        <v>276</v>
      </c>
      <c r="K66" t="s">
        <v>291</v>
      </c>
      <c r="L66">
        <v>1.7056405055750801E-3</v>
      </c>
    </row>
    <row r="67" spans="1:12" x14ac:dyDescent="0.3">
      <c r="A67" s="21">
        <v>65</v>
      </c>
      <c r="B67" s="1" t="s">
        <v>151</v>
      </c>
      <c r="C67" s="1" t="s">
        <v>59</v>
      </c>
      <c r="D67" s="1" t="s">
        <v>152</v>
      </c>
      <c r="E67" s="1" t="s">
        <v>276</v>
      </c>
      <c r="K67" t="s">
        <v>37</v>
      </c>
      <c r="L67">
        <v>1.6688923860365601E-3</v>
      </c>
    </row>
    <row r="68" spans="1:12" x14ac:dyDescent="0.3">
      <c r="A68" s="21">
        <v>66</v>
      </c>
      <c r="B68" s="1" t="s">
        <v>153</v>
      </c>
      <c r="C68" s="1" t="s">
        <v>59</v>
      </c>
      <c r="D68" s="1" t="s">
        <v>154</v>
      </c>
      <c r="E68" s="1" t="s">
        <v>276</v>
      </c>
      <c r="K68" t="s">
        <v>333</v>
      </c>
      <c r="L68">
        <v>1.48817891894641E-3</v>
      </c>
    </row>
    <row r="69" spans="1:12" x14ac:dyDescent="0.3">
      <c r="A69" s="21">
        <v>67</v>
      </c>
      <c r="B69" s="1" t="s">
        <v>155</v>
      </c>
      <c r="C69" s="1" t="s">
        <v>59</v>
      </c>
      <c r="D69" s="1" t="s">
        <v>156</v>
      </c>
      <c r="E69" s="1" t="s">
        <v>276</v>
      </c>
      <c r="K69" t="s">
        <v>281</v>
      </c>
      <c r="L69">
        <v>1.38717614292181E-3</v>
      </c>
    </row>
    <row r="70" spans="1:12" x14ac:dyDescent="0.3">
      <c r="A70" s="21">
        <v>68</v>
      </c>
      <c r="B70" s="1" t="s">
        <v>157</v>
      </c>
      <c r="C70" s="1" t="s">
        <v>59</v>
      </c>
      <c r="D70" s="1" t="s">
        <v>158</v>
      </c>
      <c r="E70" s="1" t="s">
        <v>276</v>
      </c>
      <c r="K70" t="s">
        <v>289</v>
      </c>
      <c r="L70">
        <v>1.3385599426980299E-3</v>
      </c>
    </row>
    <row r="71" spans="1:12" x14ac:dyDescent="0.3">
      <c r="A71" s="21">
        <v>69</v>
      </c>
      <c r="B71" t="s">
        <v>159</v>
      </c>
      <c r="C71" t="s">
        <v>59</v>
      </c>
      <c r="D71" t="s">
        <v>160</v>
      </c>
      <c r="E71" t="s">
        <v>161</v>
      </c>
      <c r="K71" t="s">
        <v>390</v>
      </c>
      <c r="L71">
        <v>1.2568657897461301E-3</v>
      </c>
    </row>
    <row r="72" spans="1:12" x14ac:dyDescent="0.3">
      <c r="A72" s="21">
        <v>70</v>
      </c>
      <c r="B72" t="s">
        <v>162</v>
      </c>
      <c r="C72" t="s">
        <v>59</v>
      </c>
      <c r="D72" t="s">
        <v>163</v>
      </c>
      <c r="E72" t="s">
        <v>161</v>
      </c>
      <c r="K72" t="s">
        <v>525</v>
      </c>
      <c r="L72">
        <v>1.2433199463774301E-3</v>
      </c>
    </row>
    <row r="73" spans="1:12" x14ac:dyDescent="0.3">
      <c r="A73" s="21">
        <v>71</v>
      </c>
      <c r="B73" t="s">
        <v>164</v>
      </c>
      <c r="C73" t="s">
        <v>59</v>
      </c>
      <c r="D73" t="s">
        <v>165</v>
      </c>
      <c r="E73" t="s">
        <v>161</v>
      </c>
      <c r="K73" t="s">
        <v>216</v>
      </c>
      <c r="L73">
        <v>1.05278807541577E-3</v>
      </c>
    </row>
    <row r="74" spans="1:12" x14ac:dyDescent="0.3">
      <c r="A74" s="21">
        <v>72</v>
      </c>
      <c r="B74" t="s">
        <v>166</v>
      </c>
      <c r="C74" t="s">
        <v>59</v>
      </c>
      <c r="D74" t="s">
        <v>167</v>
      </c>
      <c r="E74" t="s">
        <v>161</v>
      </c>
      <c r="K74" t="s">
        <v>393</v>
      </c>
      <c r="L74">
        <v>1.0016272361096201E-3</v>
      </c>
    </row>
    <row r="75" spans="1:12" x14ac:dyDescent="0.3">
      <c r="A75" s="21">
        <v>73</v>
      </c>
      <c r="B75" t="s">
        <v>168</v>
      </c>
      <c r="C75" t="s">
        <v>6</v>
      </c>
      <c r="D75" t="s">
        <v>169</v>
      </c>
      <c r="E75" t="s">
        <v>170</v>
      </c>
      <c r="K75" t="s">
        <v>529</v>
      </c>
      <c r="L75">
        <v>8.9483373405738697E-4</v>
      </c>
    </row>
    <row r="76" spans="1:12" x14ac:dyDescent="0.3">
      <c r="A76" s="21">
        <v>74</v>
      </c>
      <c r="B76" t="s">
        <v>171</v>
      </c>
      <c r="C76" t="s">
        <v>29</v>
      </c>
      <c r="D76" t="s">
        <v>172</v>
      </c>
      <c r="E76" t="s">
        <v>170</v>
      </c>
      <c r="K76" t="s">
        <v>222</v>
      </c>
      <c r="L76">
        <v>8.42645710063223E-4</v>
      </c>
    </row>
    <row r="77" spans="1:12" x14ac:dyDescent="0.3">
      <c r="A77" s="21">
        <v>75</v>
      </c>
      <c r="B77" t="s">
        <v>173</v>
      </c>
      <c r="C77" t="s">
        <v>6</v>
      </c>
      <c r="D77" t="s">
        <v>174</v>
      </c>
      <c r="E77" t="s">
        <v>170</v>
      </c>
      <c r="K77" t="s">
        <v>224</v>
      </c>
      <c r="L77">
        <v>8.2442029461124097E-4</v>
      </c>
    </row>
    <row r="78" spans="1:12" x14ac:dyDescent="0.3">
      <c r="A78" s="21">
        <v>76</v>
      </c>
      <c r="B78" t="s">
        <v>175</v>
      </c>
      <c r="C78" t="s">
        <v>6</v>
      </c>
      <c r="D78" t="s">
        <v>176</v>
      </c>
      <c r="E78" t="s">
        <v>170</v>
      </c>
      <c r="K78" t="s">
        <v>214</v>
      </c>
      <c r="L78">
        <v>8.1823366883911096E-4</v>
      </c>
    </row>
    <row r="79" spans="1:12" x14ac:dyDescent="0.3">
      <c r="A79" s="21">
        <v>77</v>
      </c>
      <c r="B79" t="s">
        <v>177</v>
      </c>
      <c r="C79" t="s">
        <v>56</v>
      </c>
      <c r="D79" t="s">
        <v>178</v>
      </c>
      <c r="E79" t="s">
        <v>170</v>
      </c>
      <c r="K79" t="s">
        <v>218</v>
      </c>
      <c r="L79">
        <v>7.86764747513384E-4</v>
      </c>
    </row>
    <row r="80" spans="1:12" x14ac:dyDescent="0.3">
      <c r="A80" s="21">
        <v>78</v>
      </c>
      <c r="B80" t="s">
        <v>179</v>
      </c>
      <c r="C80" t="s">
        <v>59</v>
      </c>
      <c r="D80" t="s">
        <v>180</v>
      </c>
      <c r="E80" t="s">
        <v>170</v>
      </c>
      <c r="K80" t="s">
        <v>508</v>
      </c>
      <c r="L80">
        <v>7.7634135157201298E-4</v>
      </c>
    </row>
    <row r="81" spans="1:12" x14ac:dyDescent="0.3">
      <c r="A81" s="21">
        <v>79</v>
      </c>
      <c r="B81" t="s">
        <v>181</v>
      </c>
      <c r="C81" t="s">
        <v>59</v>
      </c>
      <c r="D81" t="s">
        <v>182</v>
      </c>
      <c r="E81" t="s">
        <v>170</v>
      </c>
      <c r="K81" t="s">
        <v>283</v>
      </c>
      <c r="L81">
        <v>7.6633579048008096E-4</v>
      </c>
    </row>
    <row r="82" spans="1:12" x14ac:dyDescent="0.3">
      <c r="A82" s="21">
        <v>80</v>
      </c>
      <c r="B82" t="s">
        <v>183</v>
      </c>
      <c r="C82" t="s">
        <v>59</v>
      </c>
      <c r="D82" t="s">
        <v>184</v>
      </c>
      <c r="E82" t="s">
        <v>170</v>
      </c>
      <c r="K82" t="s">
        <v>226</v>
      </c>
      <c r="L82">
        <v>7.2702495266667997E-4</v>
      </c>
    </row>
    <row r="83" spans="1:12" x14ac:dyDescent="0.3">
      <c r="A83" s="21">
        <v>81</v>
      </c>
      <c r="B83" t="s">
        <v>185</v>
      </c>
      <c r="C83" t="s">
        <v>56</v>
      </c>
      <c r="D83" t="s">
        <v>186</v>
      </c>
      <c r="E83" t="s">
        <v>170</v>
      </c>
      <c r="K83" t="s">
        <v>506</v>
      </c>
      <c r="L83">
        <v>6.6044410549097397E-4</v>
      </c>
    </row>
    <row r="84" spans="1:12" x14ac:dyDescent="0.3">
      <c r="A84" s="21">
        <v>82</v>
      </c>
      <c r="B84" s="1" t="s">
        <v>187</v>
      </c>
      <c r="C84" s="1" t="s">
        <v>68</v>
      </c>
      <c r="D84" s="1" t="s">
        <v>188</v>
      </c>
      <c r="E84" s="1" t="s">
        <v>170</v>
      </c>
      <c r="K84" t="s">
        <v>212</v>
      </c>
      <c r="L84">
        <v>6.0098862466977598E-4</v>
      </c>
    </row>
    <row r="85" spans="1:12" x14ac:dyDescent="0.3">
      <c r="A85" s="21">
        <v>83</v>
      </c>
      <c r="B85" t="s">
        <v>189</v>
      </c>
      <c r="C85" t="s">
        <v>59</v>
      </c>
      <c r="D85" t="s">
        <v>190</v>
      </c>
      <c r="E85" t="s">
        <v>170</v>
      </c>
      <c r="K85" t="s">
        <v>230</v>
      </c>
      <c r="L85">
        <v>5.9961509020664203E-4</v>
      </c>
    </row>
    <row r="86" spans="1:12" x14ac:dyDescent="0.3">
      <c r="A86" s="21">
        <v>84</v>
      </c>
      <c r="B86" t="s">
        <v>191</v>
      </c>
      <c r="C86" t="s">
        <v>59</v>
      </c>
      <c r="D86" t="s">
        <v>192</v>
      </c>
      <c r="E86" t="s">
        <v>170</v>
      </c>
      <c r="K86" t="s">
        <v>228</v>
      </c>
      <c r="L86">
        <v>5.5897835540289203E-4</v>
      </c>
    </row>
    <row r="87" spans="1:12" x14ac:dyDescent="0.3">
      <c r="A87" s="21">
        <v>85</v>
      </c>
      <c r="B87" t="s">
        <v>193</v>
      </c>
      <c r="C87" t="s">
        <v>59</v>
      </c>
      <c r="D87" t="s">
        <v>194</v>
      </c>
      <c r="E87" t="s">
        <v>170</v>
      </c>
      <c r="K87" t="s">
        <v>208</v>
      </c>
      <c r="L87">
        <v>5.5856696211642205E-4</v>
      </c>
    </row>
    <row r="88" spans="1:12" x14ac:dyDescent="0.3">
      <c r="A88" s="21">
        <v>86</v>
      </c>
      <c r="B88" t="s">
        <v>195</v>
      </c>
      <c r="C88" t="s">
        <v>59</v>
      </c>
      <c r="D88" t="s">
        <v>196</v>
      </c>
      <c r="E88" t="s">
        <v>170</v>
      </c>
      <c r="K88" t="s">
        <v>257</v>
      </c>
      <c r="L88">
        <v>5.5231290173072699E-4</v>
      </c>
    </row>
    <row r="89" spans="1:12" x14ac:dyDescent="0.3">
      <c r="A89" s="21">
        <v>87</v>
      </c>
      <c r="B89" t="s">
        <v>197</v>
      </c>
      <c r="C89" t="s">
        <v>59</v>
      </c>
      <c r="D89" t="s">
        <v>198</v>
      </c>
      <c r="E89" t="s">
        <v>170</v>
      </c>
      <c r="K89" t="s">
        <v>239</v>
      </c>
      <c r="L89">
        <v>5.3942179705800098E-4</v>
      </c>
    </row>
    <row r="90" spans="1:12" x14ac:dyDescent="0.3">
      <c r="A90" s="21">
        <v>88</v>
      </c>
      <c r="B90" t="s">
        <v>199</v>
      </c>
      <c r="C90" t="s">
        <v>59</v>
      </c>
      <c r="D90" t="s">
        <v>200</v>
      </c>
      <c r="E90" t="s">
        <v>170</v>
      </c>
      <c r="K90" t="s">
        <v>201</v>
      </c>
      <c r="L90">
        <v>5.2408903202075501E-4</v>
      </c>
    </row>
    <row r="91" spans="1:12" x14ac:dyDescent="0.3">
      <c r="A91" s="21">
        <v>89</v>
      </c>
      <c r="B91" t="s">
        <v>201</v>
      </c>
      <c r="C91" t="s">
        <v>6</v>
      </c>
      <c r="D91" t="s">
        <v>202</v>
      </c>
      <c r="E91" t="s">
        <v>203</v>
      </c>
      <c r="K91" t="s">
        <v>527</v>
      </c>
      <c r="L91">
        <v>4.8154843068091199E-4</v>
      </c>
    </row>
    <row r="92" spans="1:12" x14ac:dyDescent="0.3">
      <c r="A92" s="21">
        <v>90</v>
      </c>
      <c r="B92" t="s">
        <v>204</v>
      </c>
      <c r="C92" t="s">
        <v>29</v>
      </c>
      <c r="D92" t="s">
        <v>205</v>
      </c>
      <c r="E92" t="s">
        <v>203</v>
      </c>
      <c r="K92" t="s">
        <v>179</v>
      </c>
      <c r="L92">
        <v>4.2108251271976099E-4</v>
      </c>
    </row>
    <row r="93" spans="1:12" x14ac:dyDescent="0.3">
      <c r="A93" s="21">
        <v>91</v>
      </c>
      <c r="B93" t="s">
        <v>206</v>
      </c>
      <c r="C93" t="s">
        <v>6</v>
      </c>
      <c r="D93" t="s">
        <v>207</v>
      </c>
      <c r="E93" t="s">
        <v>203</v>
      </c>
      <c r="K93" t="s">
        <v>237</v>
      </c>
      <c r="L93">
        <v>3.9681870488162899E-4</v>
      </c>
    </row>
    <row r="94" spans="1:12" x14ac:dyDescent="0.3">
      <c r="A94" s="21">
        <v>92</v>
      </c>
      <c r="B94" t="s">
        <v>208</v>
      </c>
      <c r="C94" t="s">
        <v>6</v>
      </c>
      <c r="D94" t="s">
        <v>209</v>
      </c>
      <c r="E94" t="s">
        <v>203</v>
      </c>
      <c r="K94" t="s">
        <v>183</v>
      </c>
      <c r="L94">
        <v>3.4854161813718701E-4</v>
      </c>
    </row>
    <row r="95" spans="1:12" x14ac:dyDescent="0.3">
      <c r="A95" s="21">
        <v>93</v>
      </c>
      <c r="B95" t="s">
        <v>210</v>
      </c>
      <c r="C95" t="s">
        <v>56</v>
      </c>
      <c r="D95" t="s">
        <v>211</v>
      </c>
      <c r="E95" t="s">
        <v>203</v>
      </c>
      <c r="K95" t="s">
        <v>267</v>
      </c>
      <c r="L95">
        <v>3.4806940099148899E-4</v>
      </c>
    </row>
    <row r="96" spans="1:12" x14ac:dyDescent="0.3">
      <c r="A96" s="21">
        <v>94</v>
      </c>
      <c r="B96" t="s">
        <v>212</v>
      </c>
      <c r="C96" t="s">
        <v>59</v>
      </c>
      <c r="D96" t="s">
        <v>213</v>
      </c>
      <c r="E96" t="s">
        <v>203</v>
      </c>
      <c r="K96" t="s">
        <v>210</v>
      </c>
      <c r="L96">
        <v>3.4242630499327402E-4</v>
      </c>
    </row>
    <row r="97" spans="1:12" x14ac:dyDescent="0.3">
      <c r="A97" s="21">
        <v>95</v>
      </c>
      <c r="B97" t="s">
        <v>214</v>
      </c>
      <c r="C97" t="s">
        <v>59</v>
      </c>
      <c r="D97" t="s">
        <v>215</v>
      </c>
      <c r="E97" t="s">
        <v>203</v>
      </c>
      <c r="K97" t="s">
        <v>206</v>
      </c>
      <c r="L97">
        <v>3.4198993031098201E-4</v>
      </c>
    </row>
    <row r="98" spans="1:12" x14ac:dyDescent="0.3">
      <c r="A98" s="21">
        <v>96</v>
      </c>
      <c r="B98" t="s">
        <v>216</v>
      </c>
      <c r="C98" t="s">
        <v>59</v>
      </c>
      <c r="D98" t="s">
        <v>217</v>
      </c>
      <c r="E98" t="s">
        <v>203</v>
      </c>
      <c r="K98" t="s">
        <v>197</v>
      </c>
      <c r="L98">
        <v>3.2187397543102298E-4</v>
      </c>
    </row>
    <row r="99" spans="1:12" x14ac:dyDescent="0.3">
      <c r="A99" s="21">
        <v>97</v>
      </c>
      <c r="B99" t="s">
        <v>218</v>
      </c>
      <c r="C99" t="s">
        <v>56</v>
      </c>
      <c r="D99" t="s">
        <v>219</v>
      </c>
      <c r="E99" t="s">
        <v>203</v>
      </c>
      <c r="K99" t="s">
        <v>87</v>
      </c>
      <c r="L99">
        <v>3.0459866882482002E-4</v>
      </c>
    </row>
    <row r="100" spans="1:12" x14ac:dyDescent="0.3">
      <c r="A100" s="21">
        <v>98</v>
      </c>
      <c r="B100" s="1" t="s">
        <v>220</v>
      </c>
      <c r="C100" s="1" t="s">
        <v>68</v>
      </c>
      <c r="D100" s="1" t="s">
        <v>221</v>
      </c>
      <c r="E100" s="1" t="s">
        <v>203</v>
      </c>
      <c r="K100" t="s">
        <v>232</v>
      </c>
      <c r="L100">
        <v>3.0144248367773699E-4</v>
      </c>
    </row>
    <row r="101" spans="1:12" x14ac:dyDescent="0.3">
      <c r="A101" s="21">
        <v>99</v>
      </c>
      <c r="B101" t="s">
        <v>222</v>
      </c>
      <c r="C101" t="s">
        <v>59</v>
      </c>
      <c r="D101" t="s">
        <v>223</v>
      </c>
      <c r="E101" t="s">
        <v>203</v>
      </c>
      <c r="K101" t="s">
        <v>82</v>
      </c>
      <c r="L101">
        <v>2.9413331860938499E-4</v>
      </c>
    </row>
    <row r="102" spans="1:12" x14ac:dyDescent="0.3">
      <c r="A102" s="21">
        <v>100</v>
      </c>
      <c r="B102" t="s">
        <v>224</v>
      </c>
      <c r="C102" t="s">
        <v>59</v>
      </c>
      <c r="D102" t="s">
        <v>225</v>
      </c>
      <c r="E102" t="s">
        <v>203</v>
      </c>
      <c r="K102" t="s">
        <v>234</v>
      </c>
      <c r="L102">
        <v>2.79753473023575E-4</v>
      </c>
    </row>
    <row r="103" spans="1:12" x14ac:dyDescent="0.3">
      <c r="A103" s="21">
        <v>101</v>
      </c>
      <c r="B103" t="s">
        <v>226</v>
      </c>
      <c r="C103" t="s">
        <v>59</v>
      </c>
      <c r="D103" t="s">
        <v>227</v>
      </c>
      <c r="E103" t="s">
        <v>203</v>
      </c>
      <c r="K103" t="s">
        <v>193</v>
      </c>
      <c r="L103">
        <v>2.5606225196271598E-4</v>
      </c>
    </row>
    <row r="104" spans="1:12" x14ac:dyDescent="0.3">
      <c r="A104" s="21">
        <v>102</v>
      </c>
      <c r="B104" t="s">
        <v>228</v>
      </c>
      <c r="C104" t="s">
        <v>59</v>
      </c>
      <c r="D104" t="s">
        <v>229</v>
      </c>
      <c r="E104" t="s">
        <v>203</v>
      </c>
      <c r="K104" t="s">
        <v>185</v>
      </c>
      <c r="L104">
        <v>2.4644266208128198E-4</v>
      </c>
    </row>
    <row r="105" spans="1:12" x14ac:dyDescent="0.3">
      <c r="A105" s="21">
        <v>103</v>
      </c>
      <c r="B105" t="s">
        <v>230</v>
      </c>
      <c r="C105" t="s">
        <v>59</v>
      </c>
      <c r="D105" t="s">
        <v>231</v>
      </c>
      <c r="E105" t="s">
        <v>203</v>
      </c>
      <c r="K105" t="s">
        <v>243</v>
      </c>
      <c r="L105">
        <v>2.4330770868583401E-4</v>
      </c>
    </row>
    <row r="106" spans="1:12" x14ac:dyDescent="0.3">
      <c r="A106" s="21">
        <v>104</v>
      </c>
      <c r="B106" t="s">
        <v>232</v>
      </c>
      <c r="C106" t="s">
        <v>59</v>
      </c>
      <c r="D106" t="s">
        <v>233</v>
      </c>
      <c r="E106" t="s">
        <v>203</v>
      </c>
      <c r="K106" t="s">
        <v>177</v>
      </c>
      <c r="L106">
        <v>2.3769915458374E-4</v>
      </c>
    </row>
    <row r="107" spans="1:12" x14ac:dyDescent="0.3">
      <c r="A107" s="21">
        <v>105</v>
      </c>
      <c r="B107" t="s">
        <v>234</v>
      </c>
      <c r="C107" t="s">
        <v>59</v>
      </c>
      <c r="D107" t="s">
        <v>235</v>
      </c>
      <c r="E107" t="s">
        <v>236</v>
      </c>
      <c r="K107" t="s">
        <v>191</v>
      </c>
      <c r="L107">
        <v>2.1152745879218199E-4</v>
      </c>
    </row>
    <row r="108" spans="1:12" x14ac:dyDescent="0.3">
      <c r="A108" s="21">
        <v>106</v>
      </c>
      <c r="B108" t="s">
        <v>237</v>
      </c>
      <c r="C108" t="s">
        <v>59</v>
      </c>
      <c r="D108" t="s">
        <v>238</v>
      </c>
      <c r="E108" t="s">
        <v>236</v>
      </c>
      <c r="K108" t="s">
        <v>168</v>
      </c>
      <c r="L108">
        <v>2.0865662365801801E-4</v>
      </c>
    </row>
    <row r="109" spans="1:12" x14ac:dyDescent="0.3">
      <c r="A109" s="21">
        <v>107</v>
      </c>
      <c r="B109" t="s">
        <v>239</v>
      </c>
      <c r="C109" t="s">
        <v>59</v>
      </c>
      <c r="D109" t="s">
        <v>240</v>
      </c>
      <c r="E109" t="s">
        <v>236</v>
      </c>
      <c r="K109" t="s">
        <v>279</v>
      </c>
      <c r="L109">
        <v>1.81037734946471E-4</v>
      </c>
    </row>
    <row r="110" spans="1:12" x14ac:dyDescent="0.3">
      <c r="A110" s="21">
        <v>108</v>
      </c>
      <c r="B110" s="1" t="s">
        <v>241</v>
      </c>
      <c r="C110" s="1" t="s">
        <v>6</v>
      </c>
      <c r="D110" s="1" t="s">
        <v>242</v>
      </c>
      <c r="E110" s="1" t="s">
        <v>48</v>
      </c>
      <c r="K110" t="s">
        <v>259</v>
      </c>
      <c r="L110">
        <v>1.79471313780825E-4</v>
      </c>
    </row>
    <row r="111" spans="1:12" x14ac:dyDescent="0.3">
      <c r="A111" s="21">
        <v>109</v>
      </c>
      <c r="B111" t="s">
        <v>243</v>
      </c>
      <c r="C111" t="s">
        <v>6</v>
      </c>
      <c r="D111" t="s">
        <v>244</v>
      </c>
      <c r="E111" t="s">
        <v>84</v>
      </c>
      <c r="K111" t="s">
        <v>89</v>
      </c>
      <c r="L111">
        <v>1.7612503377400701E-4</v>
      </c>
    </row>
    <row r="112" spans="1:12" x14ac:dyDescent="0.3">
      <c r="A112" s="21">
        <v>110</v>
      </c>
      <c r="B112" t="s">
        <v>506</v>
      </c>
      <c r="C112" t="s">
        <v>6</v>
      </c>
      <c r="D112" t="s">
        <v>507</v>
      </c>
      <c r="E112" t="s">
        <v>499</v>
      </c>
      <c r="K112" t="s">
        <v>255</v>
      </c>
      <c r="L112">
        <v>1.65287712035229E-4</v>
      </c>
    </row>
    <row r="113" spans="1:12" x14ac:dyDescent="0.3">
      <c r="A113" s="21">
        <v>111</v>
      </c>
      <c r="B113" t="s">
        <v>249</v>
      </c>
      <c r="C113" t="s">
        <v>6</v>
      </c>
      <c r="D113" t="s">
        <v>250</v>
      </c>
      <c r="E113" t="s">
        <v>111</v>
      </c>
      <c r="K113" t="s">
        <v>195</v>
      </c>
      <c r="L113">
        <v>1.54877964458397E-4</v>
      </c>
    </row>
    <row r="114" spans="1:12" x14ac:dyDescent="0.3">
      <c r="A114" s="21">
        <v>112</v>
      </c>
      <c r="B114" t="s">
        <v>253</v>
      </c>
      <c r="C114" t="s">
        <v>6</v>
      </c>
      <c r="D114" t="s">
        <v>254</v>
      </c>
      <c r="E114" t="s">
        <v>161</v>
      </c>
      <c r="K114" t="s">
        <v>181</v>
      </c>
      <c r="L114">
        <v>1.34399794181982E-4</v>
      </c>
    </row>
    <row r="115" spans="1:12" x14ac:dyDescent="0.3">
      <c r="A115" s="21">
        <v>113</v>
      </c>
      <c r="B115" t="s">
        <v>255</v>
      </c>
      <c r="C115" t="s">
        <v>6</v>
      </c>
      <c r="D115" t="s">
        <v>256</v>
      </c>
      <c r="E115" t="s">
        <v>170</v>
      </c>
      <c r="K115" t="s">
        <v>175</v>
      </c>
      <c r="L115">
        <v>1.27601497063797E-4</v>
      </c>
    </row>
    <row r="116" spans="1:12" x14ac:dyDescent="0.3">
      <c r="A116" s="21">
        <v>114</v>
      </c>
      <c r="B116" t="s">
        <v>257</v>
      </c>
      <c r="C116" t="s">
        <v>6</v>
      </c>
      <c r="D116" t="s">
        <v>258</v>
      </c>
      <c r="E116" t="s">
        <v>203</v>
      </c>
      <c r="K116" t="s">
        <v>173</v>
      </c>
      <c r="L116">
        <v>1.11330233771381E-4</v>
      </c>
    </row>
    <row r="117" spans="1:12" x14ac:dyDescent="0.3">
      <c r="A117" s="21">
        <v>115</v>
      </c>
      <c r="B117" t="s">
        <v>259</v>
      </c>
      <c r="C117" t="s">
        <v>6</v>
      </c>
      <c r="D117" t="s">
        <v>260</v>
      </c>
      <c r="E117" t="s">
        <v>236</v>
      </c>
      <c r="K117" t="s">
        <v>85</v>
      </c>
      <c r="L117">
        <v>1.0360274918224399E-4</v>
      </c>
    </row>
    <row r="118" spans="1:12" x14ac:dyDescent="0.3">
      <c r="A118" s="21">
        <v>116</v>
      </c>
      <c r="B118" t="s">
        <v>261</v>
      </c>
      <c r="C118" t="s">
        <v>262</v>
      </c>
      <c r="D118" t="s">
        <v>263</v>
      </c>
      <c r="E118" t="s">
        <v>264</v>
      </c>
      <c r="K118" t="s">
        <v>199</v>
      </c>
      <c r="L118" s="4">
        <v>8.49869152882232E-5</v>
      </c>
    </row>
    <row r="119" spans="1:12" x14ac:dyDescent="0.3">
      <c r="A119" s="21">
        <v>117</v>
      </c>
      <c r="B119" s="1" t="s">
        <v>265</v>
      </c>
      <c r="C119" s="1" t="s">
        <v>6</v>
      </c>
      <c r="D119" s="1" t="s">
        <v>266</v>
      </c>
      <c r="E119" s="1" t="s">
        <v>48</v>
      </c>
      <c r="K119" t="s">
        <v>272</v>
      </c>
      <c r="L119" s="4">
        <v>6.8268161962056198E-5</v>
      </c>
    </row>
    <row r="120" spans="1:12" x14ac:dyDescent="0.3">
      <c r="A120" s="21">
        <v>118</v>
      </c>
      <c r="B120" t="s">
        <v>267</v>
      </c>
      <c r="C120" t="s">
        <v>6</v>
      </c>
      <c r="D120" t="s">
        <v>268</v>
      </c>
      <c r="E120" t="s">
        <v>84</v>
      </c>
      <c r="K120" t="s">
        <v>189</v>
      </c>
      <c r="L120" s="4">
        <v>6.2251039115327701E-5</v>
      </c>
    </row>
    <row r="121" spans="1:12" x14ac:dyDescent="0.3">
      <c r="A121" s="21">
        <v>119</v>
      </c>
      <c r="B121" t="s">
        <v>508</v>
      </c>
      <c r="C121" t="s">
        <v>6</v>
      </c>
      <c r="D121" t="s">
        <v>270</v>
      </c>
      <c r="E121" t="s">
        <v>499</v>
      </c>
      <c r="K121" t="s">
        <v>17</v>
      </c>
      <c r="L121" s="4">
        <v>4.3787227750538202E-5</v>
      </c>
    </row>
    <row r="122" spans="1:12" x14ac:dyDescent="0.3">
      <c r="A122" s="21">
        <v>120</v>
      </c>
      <c r="B122" t="s">
        <v>272</v>
      </c>
      <c r="C122" t="s">
        <v>6</v>
      </c>
      <c r="D122" t="s">
        <v>273</v>
      </c>
      <c r="E122" t="s">
        <v>111</v>
      </c>
      <c r="K122" t="s">
        <v>166</v>
      </c>
      <c r="L122" s="4">
        <v>4.3618207077278198E-5</v>
      </c>
    </row>
    <row r="123" spans="1:12" x14ac:dyDescent="0.3">
      <c r="A123" s="21">
        <v>121</v>
      </c>
      <c r="B123" s="1" t="s">
        <v>274</v>
      </c>
      <c r="C123" s="1" t="s">
        <v>6</v>
      </c>
      <c r="D123" s="1" t="s">
        <v>275</v>
      </c>
      <c r="E123" s="1" t="s">
        <v>276</v>
      </c>
      <c r="K123" t="s">
        <v>164</v>
      </c>
      <c r="L123" s="4">
        <v>4.10586712997962E-5</v>
      </c>
    </row>
    <row r="124" spans="1:12" x14ac:dyDescent="0.3">
      <c r="A124" s="21">
        <v>122</v>
      </c>
      <c r="B124" t="s">
        <v>277</v>
      </c>
      <c r="C124" t="s">
        <v>6</v>
      </c>
      <c r="D124" t="s">
        <v>278</v>
      </c>
      <c r="E124" t="s">
        <v>161</v>
      </c>
      <c r="K124" t="s">
        <v>302</v>
      </c>
      <c r="L124">
        <v>0</v>
      </c>
    </row>
    <row r="125" spans="1:12" x14ac:dyDescent="0.3">
      <c r="A125" s="21">
        <v>123</v>
      </c>
      <c r="B125" t="s">
        <v>279</v>
      </c>
      <c r="C125" t="s">
        <v>6</v>
      </c>
      <c r="D125" t="s">
        <v>280</v>
      </c>
      <c r="E125" t="s">
        <v>170</v>
      </c>
      <c r="K125" t="s">
        <v>523</v>
      </c>
      <c r="L125">
        <v>0</v>
      </c>
    </row>
    <row r="126" spans="1:12" x14ac:dyDescent="0.3">
      <c r="A126" s="21">
        <v>124</v>
      </c>
      <c r="B126" t="s">
        <v>281</v>
      </c>
      <c r="C126" t="s">
        <v>6</v>
      </c>
      <c r="D126" t="s">
        <v>282</v>
      </c>
      <c r="E126" t="s">
        <v>203</v>
      </c>
      <c r="K126" t="s">
        <v>521</v>
      </c>
      <c r="L126">
        <v>0</v>
      </c>
    </row>
    <row r="127" spans="1:12" x14ac:dyDescent="0.3">
      <c r="A127" s="21">
        <v>125</v>
      </c>
      <c r="B127" t="s">
        <v>283</v>
      </c>
      <c r="C127" t="s">
        <v>6</v>
      </c>
      <c r="D127" t="s">
        <v>284</v>
      </c>
      <c r="E127" t="s">
        <v>236</v>
      </c>
      <c r="K127" t="s">
        <v>296</v>
      </c>
      <c r="L127">
        <v>0</v>
      </c>
    </row>
    <row r="128" spans="1:12" x14ac:dyDescent="0.3">
      <c r="A128" s="21">
        <v>126</v>
      </c>
      <c r="B128" s="1" t="s">
        <v>285</v>
      </c>
      <c r="C128" s="1" t="s">
        <v>6</v>
      </c>
      <c r="D128" s="1" t="s">
        <v>286</v>
      </c>
      <c r="E128" s="1" t="s">
        <v>48</v>
      </c>
      <c r="K128" t="s">
        <v>304</v>
      </c>
      <c r="L128">
        <v>0</v>
      </c>
    </row>
    <row r="129" spans="1:12" x14ac:dyDescent="0.3">
      <c r="A129" s="21">
        <v>127</v>
      </c>
      <c r="B129" s="1" t="s">
        <v>287</v>
      </c>
      <c r="C129" s="1" t="s">
        <v>6</v>
      </c>
      <c r="D129" s="1" t="s">
        <v>288</v>
      </c>
      <c r="E129" s="1" t="s">
        <v>276</v>
      </c>
      <c r="K129" t="s">
        <v>310</v>
      </c>
      <c r="L129">
        <v>0</v>
      </c>
    </row>
    <row r="130" spans="1:12" x14ac:dyDescent="0.3">
      <c r="A130" s="21">
        <v>128</v>
      </c>
      <c r="B130" t="s">
        <v>289</v>
      </c>
      <c r="C130" t="s">
        <v>6</v>
      </c>
      <c r="D130" t="s">
        <v>290</v>
      </c>
      <c r="E130" t="s">
        <v>170</v>
      </c>
      <c r="K130" t="s">
        <v>312</v>
      </c>
      <c r="L130">
        <v>0</v>
      </c>
    </row>
    <row r="131" spans="1:12" x14ac:dyDescent="0.3">
      <c r="A131" s="21">
        <v>129</v>
      </c>
      <c r="B131" t="s">
        <v>291</v>
      </c>
      <c r="C131" t="s">
        <v>6</v>
      </c>
      <c r="D131" t="s">
        <v>292</v>
      </c>
      <c r="E131" t="s">
        <v>203</v>
      </c>
      <c r="K131" t="s">
        <v>510</v>
      </c>
      <c r="L131">
        <v>0</v>
      </c>
    </row>
    <row r="132" spans="1:12" x14ac:dyDescent="0.3">
      <c r="A132" s="21">
        <v>130</v>
      </c>
      <c r="B132" t="s">
        <v>293</v>
      </c>
      <c r="C132" t="s">
        <v>38</v>
      </c>
      <c r="D132" t="s">
        <v>294</v>
      </c>
      <c r="E132" t="s">
        <v>295</v>
      </c>
      <c r="K132" t="s">
        <v>519</v>
      </c>
      <c r="L132">
        <v>0</v>
      </c>
    </row>
    <row r="133" spans="1:12" x14ac:dyDescent="0.3">
      <c r="A133" s="21">
        <v>131</v>
      </c>
      <c r="B133" t="s">
        <v>296</v>
      </c>
      <c r="C133" t="s">
        <v>41</v>
      </c>
      <c r="D133" t="s">
        <v>297</v>
      </c>
      <c r="E133" t="s">
        <v>295</v>
      </c>
      <c r="K133" t="s">
        <v>513</v>
      </c>
      <c r="L133">
        <v>0</v>
      </c>
    </row>
    <row r="134" spans="1:12" x14ac:dyDescent="0.3">
      <c r="A134" s="21">
        <v>132</v>
      </c>
      <c r="B134" t="s">
        <v>298</v>
      </c>
      <c r="C134" t="s">
        <v>41</v>
      </c>
      <c r="D134" t="s">
        <v>299</v>
      </c>
      <c r="E134" t="s">
        <v>295</v>
      </c>
      <c r="K134" t="s">
        <v>515</v>
      </c>
      <c r="L134">
        <v>0</v>
      </c>
    </row>
    <row r="135" spans="1:12" x14ac:dyDescent="0.3">
      <c r="A135" s="21">
        <v>133</v>
      </c>
      <c r="B135" t="s">
        <v>300</v>
      </c>
      <c r="C135" t="s">
        <v>41</v>
      </c>
      <c r="D135" t="s">
        <v>301</v>
      </c>
      <c r="E135" t="s">
        <v>295</v>
      </c>
      <c r="K135" t="s">
        <v>517</v>
      </c>
      <c r="L135">
        <v>0</v>
      </c>
    </row>
    <row r="136" spans="1:12" x14ac:dyDescent="0.3">
      <c r="A136" s="21">
        <v>134</v>
      </c>
      <c r="B136" t="s">
        <v>302</v>
      </c>
      <c r="C136" t="s">
        <v>41</v>
      </c>
      <c r="D136" t="s">
        <v>303</v>
      </c>
      <c r="E136" t="s">
        <v>295</v>
      </c>
      <c r="K136" t="s">
        <v>120</v>
      </c>
      <c r="L136">
        <v>0</v>
      </c>
    </row>
    <row r="137" spans="1:12" x14ac:dyDescent="0.3">
      <c r="A137" s="21">
        <v>135</v>
      </c>
      <c r="B137" t="s">
        <v>304</v>
      </c>
      <c r="C137" t="s">
        <v>41</v>
      </c>
      <c r="D137" t="s">
        <v>305</v>
      </c>
      <c r="E137" t="s">
        <v>295</v>
      </c>
      <c r="K137" t="s">
        <v>277</v>
      </c>
      <c r="L137">
        <v>0</v>
      </c>
    </row>
    <row r="138" spans="1:12" x14ac:dyDescent="0.3">
      <c r="A138" s="21">
        <v>136</v>
      </c>
      <c r="B138" t="s">
        <v>306</v>
      </c>
      <c r="C138" t="s">
        <v>41</v>
      </c>
      <c r="D138" t="s">
        <v>307</v>
      </c>
      <c r="E138" t="s">
        <v>295</v>
      </c>
      <c r="K138" t="s">
        <v>109</v>
      </c>
      <c r="L138">
        <v>0</v>
      </c>
    </row>
    <row r="139" spans="1:12" x14ac:dyDescent="0.3">
      <c r="A139" s="21">
        <v>137</v>
      </c>
      <c r="B139" t="s">
        <v>308</v>
      </c>
      <c r="C139" t="s">
        <v>41</v>
      </c>
      <c r="D139" t="s">
        <v>309</v>
      </c>
      <c r="E139" t="s">
        <v>295</v>
      </c>
      <c r="K139" t="s">
        <v>112</v>
      </c>
      <c r="L139">
        <v>0</v>
      </c>
    </row>
    <row r="140" spans="1:12" x14ac:dyDescent="0.3">
      <c r="A140" s="21">
        <v>138</v>
      </c>
      <c r="B140" t="s">
        <v>310</v>
      </c>
      <c r="C140" t="s">
        <v>41</v>
      </c>
      <c r="D140" t="s">
        <v>311</v>
      </c>
      <c r="E140" t="s">
        <v>295</v>
      </c>
      <c r="K140" t="s">
        <v>114</v>
      </c>
      <c r="L140">
        <v>0</v>
      </c>
    </row>
    <row r="141" spans="1:12" x14ac:dyDescent="0.3">
      <c r="A141" s="21">
        <v>139</v>
      </c>
      <c r="B141" t="s">
        <v>312</v>
      </c>
      <c r="C141" t="s">
        <v>41</v>
      </c>
      <c r="D141" t="s">
        <v>313</v>
      </c>
      <c r="E141" t="s">
        <v>295</v>
      </c>
      <c r="K141" t="s">
        <v>116</v>
      </c>
      <c r="L141">
        <v>0</v>
      </c>
    </row>
    <row r="142" spans="1:12" x14ac:dyDescent="0.3">
      <c r="A142" s="21">
        <v>140</v>
      </c>
      <c r="B142" t="s">
        <v>314</v>
      </c>
      <c r="C142" t="s">
        <v>41</v>
      </c>
      <c r="D142" t="s">
        <v>315</v>
      </c>
      <c r="E142" t="s">
        <v>295</v>
      </c>
      <c r="K142" t="s">
        <v>118</v>
      </c>
      <c r="L142">
        <v>0</v>
      </c>
    </row>
    <row r="143" spans="1:12" x14ac:dyDescent="0.3">
      <c r="A143" s="21">
        <v>141</v>
      </c>
      <c r="B143" t="s">
        <v>316</v>
      </c>
      <c r="C143" t="s">
        <v>41</v>
      </c>
      <c r="D143" t="s">
        <v>317</v>
      </c>
      <c r="E143" t="s">
        <v>295</v>
      </c>
      <c r="K143" t="s">
        <v>122</v>
      </c>
      <c r="L143">
        <v>0</v>
      </c>
    </row>
    <row r="144" spans="1:12" x14ac:dyDescent="0.3">
      <c r="A144" s="21">
        <v>142</v>
      </c>
      <c r="B144" s="1" t="s">
        <v>318</v>
      </c>
      <c r="C144" s="1" t="s">
        <v>59</v>
      </c>
      <c r="D144" s="1" t="s">
        <v>319</v>
      </c>
      <c r="E144" s="1" t="s">
        <v>509</v>
      </c>
      <c r="K144" t="s">
        <v>159</v>
      </c>
      <c r="L144">
        <v>0</v>
      </c>
    </row>
    <row r="145" spans="1:12" x14ac:dyDescent="0.3">
      <c r="A145" s="21">
        <v>143</v>
      </c>
      <c r="B145" s="1" t="s">
        <v>321</v>
      </c>
      <c r="C145" s="1" t="s">
        <v>41</v>
      </c>
      <c r="D145" s="1" t="s">
        <v>322</v>
      </c>
      <c r="E145" s="1" t="s">
        <v>509</v>
      </c>
      <c r="K145" t="s">
        <v>162</v>
      </c>
      <c r="L145">
        <v>0</v>
      </c>
    </row>
    <row r="146" spans="1:12" x14ac:dyDescent="0.3">
      <c r="A146" s="21">
        <v>144</v>
      </c>
      <c r="B146" s="1" t="s">
        <v>323</v>
      </c>
      <c r="C146" s="1" t="s">
        <v>59</v>
      </c>
      <c r="D146" s="1" t="s">
        <v>324</v>
      </c>
      <c r="E146" s="1" t="s">
        <v>509</v>
      </c>
      <c r="K146" t="s">
        <v>171</v>
      </c>
      <c r="L146">
        <v>0</v>
      </c>
    </row>
    <row r="147" spans="1:12" x14ac:dyDescent="0.3">
      <c r="A147" s="21">
        <v>145</v>
      </c>
      <c r="B147" s="1" t="s">
        <v>325</v>
      </c>
      <c r="C147" s="1" t="s">
        <v>59</v>
      </c>
      <c r="D147" s="1" t="s">
        <v>326</v>
      </c>
      <c r="E147" s="1" t="s">
        <v>509</v>
      </c>
      <c r="K147" t="s">
        <v>253</v>
      </c>
      <c r="L147">
        <v>0</v>
      </c>
    </row>
    <row r="148" spans="1:12" x14ac:dyDescent="0.3">
      <c r="A148" s="21">
        <v>146</v>
      </c>
      <c r="B148" s="1" t="s">
        <v>327</v>
      </c>
      <c r="C148" s="1" t="s">
        <v>41</v>
      </c>
      <c r="D148" s="1" t="s">
        <v>328</v>
      </c>
      <c r="E148" s="1" t="s">
        <v>509</v>
      </c>
      <c r="K148" t="s">
        <v>249</v>
      </c>
      <c r="L148">
        <v>0</v>
      </c>
    </row>
    <row r="149" spans="1:12" x14ac:dyDescent="0.3">
      <c r="A149" s="21">
        <v>147</v>
      </c>
      <c r="B149" s="1" t="s">
        <v>329</v>
      </c>
      <c r="C149" s="1" t="s">
        <v>59</v>
      </c>
      <c r="D149" s="1" t="s">
        <v>330</v>
      </c>
      <c r="E149" s="1" t="s">
        <v>509</v>
      </c>
      <c r="K149" t="s">
        <v>204</v>
      </c>
      <c r="L149">
        <v>0</v>
      </c>
    </row>
    <row r="150" spans="1:12" x14ac:dyDescent="0.3">
      <c r="A150" s="21">
        <v>148</v>
      </c>
      <c r="B150" s="1" t="s">
        <v>331</v>
      </c>
      <c r="C150" s="1" t="s">
        <v>41</v>
      </c>
      <c r="D150" s="1" t="s">
        <v>332</v>
      </c>
      <c r="E150" s="1" t="s">
        <v>509</v>
      </c>
      <c r="K150" t="s">
        <v>9</v>
      </c>
      <c r="L150">
        <v>0</v>
      </c>
    </row>
    <row r="151" spans="1:12" x14ac:dyDescent="0.3">
      <c r="A151" s="21">
        <v>149</v>
      </c>
      <c r="B151" t="s">
        <v>495</v>
      </c>
      <c r="C151" t="s">
        <v>337</v>
      </c>
      <c r="D151" t="s">
        <v>496</v>
      </c>
      <c r="E151" t="s">
        <v>335</v>
      </c>
    </row>
    <row r="152" spans="1:12" x14ac:dyDescent="0.3">
      <c r="A152" s="21">
        <v>150</v>
      </c>
      <c r="B152" t="s">
        <v>333</v>
      </c>
      <c r="C152" t="s">
        <v>41</v>
      </c>
      <c r="D152" t="s">
        <v>334</v>
      </c>
      <c r="E152" t="s">
        <v>335</v>
      </c>
    </row>
    <row r="153" spans="1:12" x14ac:dyDescent="0.3">
      <c r="A153" s="21">
        <v>151</v>
      </c>
      <c r="B153" t="s">
        <v>336</v>
      </c>
      <c r="C153" t="s">
        <v>337</v>
      </c>
      <c r="D153" t="s">
        <v>338</v>
      </c>
      <c r="E153" t="s">
        <v>335</v>
      </c>
    </row>
    <row r="154" spans="1:12" x14ac:dyDescent="0.3">
      <c r="A154" s="21">
        <v>152</v>
      </c>
      <c r="B154" t="s">
        <v>339</v>
      </c>
      <c r="C154" t="s">
        <v>337</v>
      </c>
      <c r="D154" t="s">
        <v>340</v>
      </c>
      <c r="E154" t="s">
        <v>335</v>
      </c>
    </row>
    <row r="155" spans="1:12" x14ac:dyDescent="0.3">
      <c r="A155" s="21">
        <v>153</v>
      </c>
      <c r="B155" t="s">
        <v>341</v>
      </c>
      <c r="C155" t="s">
        <v>41</v>
      </c>
      <c r="D155" t="s">
        <v>342</v>
      </c>
      <c r="E155" t="s">
        <v>335</v>
      </c>
    </row>
    <row r="156" spans="1:12" x14ac:dyDescent="0.3">
      <c r="A156" s="21">
        <v>154</v>
      </c>
      <c r="B156" t="s">
        <v>343</v>
      </c>
      <c r="C156" t="s">
        <v>337</v>
      </c>
      <c r="D156" t="s">
        <v>344</v>
      </c>
      <c r="E156" t="s">
        <v>335</v>
      </c>
    </row>
    <row r="157" spans="1:12" x14ac:dyDescent="0.3">
      <c r="A157" s="21">
        <v>155</v>
      </c>
      <c r="B157" t="s">
        <v>345</v>
      </c>
      <c r="C157" t="s">
        <v>41</v>
      </c>
      <c r="D157" t="s">
        <v>346</v>
      </c>
      <c r="E157" t="s">
        <v>335</v>
      </c>
    </row>
    <row r="158" spans="1:12" x14ac:dyDescent="0.3">
      <c r="A158" s="21">
        <v>156</v>
      </c>
      <c r="B158" t="s">
        <v>347</v>
      </c>
      <c r="C158" t="s">
        <v>337</v>
      </c>
      <c r="D158" t="s">
        <v>348</v>
      </c>
      <c r="E158" t="s">
        <v>335</v>
      </c>
    </row>
    <row r="159" spans="1:12" x14ac:dyDescent="0.3">
      <c r="A159" s="21">
        <v>157</v>
      </c>
      <c r="B159" t="s">
        <v>349</v>
      </c>
      <c r="C159" t="s">
        <v>41</v>
      </c>
      <c r="D159" t="s">
        <v>350</v>
      </c>
      <c r="E159" t="s">
        <v>335</v>
      </c>
    </row>
    <row r="160" spans="1:12" x14ac:dyDescent="0.3">
      <c r="A160" s="21">
        <v>158</v>
      </c>
      <c r="B160" t="s">
        <v>351</v>
      </c>
      <c r="C160" t="s">
        <v>337</v>
      </c>
      <c r="D160" t="s">
        <v>352</v>
      </c>
      <c r="E160" t="s">
        <v>335</v>
      </c>
    </row>
    <row r="161" spans="1:5" x14ac:dyDescent="0.3">
      <c r="A161" s="21">
        <v>159</v>
      </c>
      <c r="B161" t="s">
        <v>353</v>
      </c>
      <c r="C161" t="s">
        <v>337</v>
      </c>
      <c r="D161" t="s">
        <v>354</v>
      </c>
      <c r="E161" t="s">
        <v>335</v>
      </c>
    </row>
    <row r="162" spans="1:5" x14ac:dyDescent="0.3">
      <c r="A162" s="21">
        <v>160</v>
      </c>
      <c r="B162" t="s">
        <v>355</v>
      </c>
      <c r="C162" t="s">
        <v>41</v>
      </c>
      <c r="D162" t="s">
        <v>356</v>
      </c>
      <c r="E162" t="s">
        <v>335</v>
      </c>
    </row>
    <row r="163" spans="1:5" x14ac:dyDescent="0.3">
      <c r="A163" s="21">
        <v>161</v>
      </c>
      <c r="B163" t="s">
        <v>357</v>
      </c>
      <c r="C163" t="s">
        <v>337</v>
      </c>
      <c r="D163" t="s">
        <v>358</v>
      </c>
      <c r="E163" t="s">
        <v>335</v>
      </c>
    </row>
    <row r="164" spans="1:5" x14ac:dyDescent="0.3">
      <c r="A164" s="21">
        <v>162</v>
      </c>
      <c r="B164" t="s">
        <v>359</v>
      </c>
      <c r="C164" t="s">
        <v>41</v>
      </c>
      <c r="D164" t="s">
        <v>360</v>
      </c>
      <c r="E164" t="s">
        <v>335</v>
      </c>
    </row>
    <row r="165" spans="1:5" x14ac:dyDescent="0.3">
      <c r="A165" s="21">
        <v>163</v>
      </c>
      <c r="B165" t="s">
        <v>510</v>
      </c>
      <c r="C165" t="s">
        <v>337</v>
      </c>
      <c r="D165" t="s">
        <v>511</v>
      </c>
      <c r="E165" t="s">
        <v>512</v>
      </c>
    </row>
    <row r="166" spans="1:5" x14ac:dyDescent="0.3">
      <c r="A166" s="21">
        <v>164</v>
      </c>
      <c r="B166" t="s">
        <v>513</v>
      </c>
      <c r="C166" t="s">
        <v>41</v>
      </c>
      <c r="D166" t="s">
        <v>514</v>
      </c>
      <c r="E166" t="s">
        <v>512</v>
      </c>
    </row>
    <row r="167" spans="1:5" x14ac:dyDescent="0.3">
      <c r="A167" s="21">
        <v>165</v>
      </c>
      <c r="B167" t="s">
        <v>515</v>
      </c>
      <c r="C167" t="s">
        <v>337</v>
      </c>
      <c r="D167" t="s">
        <v>516</v>
      </c>
      <c r="E167" t="s">
        <v>512</v>
      </c>
    </row>
    <row r="168" spans="1:5" x14ac:dyDescent="0.3">
      <c r="A168" s="21">
        <v>166</v>
      </c>
      <c r="B168" t="s">
        <v>517</v>
      </c>
      <c r="C168" t="s">
        <v>337</v>
      </c>
      <c r="D168" t="s">
        <v>518</v>
      </c>
      <c r="E168" t="s">
        <v>512</v>
      </c>
    </row>
    <row r="169" spans="1:5" x14ac:dyDescent="0.3">
      <c r="A169" s="21">
        <v>167</v>
      </c>
      <c r="B169" t="s">
        <v>519</v>
      </c>
      <c r="C169" t="s">
        <v>41</v>
      </c>
      <c r="D169" t="s">
        <v>520</v>
      </c>
      <c r="E169" t="s">
        <v>512</v>
      </c>
    </row>
    <row r="170" spans="1:5" x14ac:dyDescent="0.3">
      <c r="A170" s="21">
        <v>168</v>
      </c>
      <c r="B170" t="s">
        <v>521</v>
      </c>
      <c r="C170" t="s">
        <v>337</v>
      </c>
      <c r="D170" t="s">
        <v>522</v>
      </c>
      <c r="E170" t="s">
        <v>512</v>
      </c>
    </row>
    <row r="171" spans="1:5" x14ac:dyDescent="0.3">
      <c r="A171" s="21">
        <v>169</v>
      </c>
      <c r="B171" t="s">
        <v>523</v>
      </c>
      <c r="C171" t="s">
        <v>41</v>
      </c>
      <c r="D171" t="s">
        <v>524</v>
      </c>
      <c r="E171" t="s">
        <v>512</v>
      </c>
    </row>
    <row r="172" spans="1:5" x14ac:dyDescent="0.3">
      <c r="A172" s="21">
        <v>170</v>
      </c>
      <c r="B172" t="s">
        <v>525</v>
      </c>
      <c r="C172" t="s">
        <v>337</v>
      </c>
      <c r="D172" t="s">
        <v>526</v>
      </c>
      <c r="E172" t="s">
        <v>512</v>
      </c>
    </row>
    <row r="173" spans="1:5" x14ac:dyDescent="0.3">
      <c r="A173" s="21">
        <v>171</v>
      </c>
      <c r="B173" t="s">
        <v>527</v>
      </c>
      <c r="C173" t="s">
        <v>41</v>
      </c>
      <c r="D173" t="s">
        <v>528</v>
      </c>
      <c r="E173" t="s">
        <v>512</v>
      </c>
    </row>
    <row r="174" spans="1:5" x14ac:dyDescent="0.3">
      <c r="A174" s="21">
        <v>172</v>
      </c>
      <c r="B174" t="s">
        <v>529</v>
      </c>
      <c r="C174" t="s">
        <v>337</v>
      </c>
      <c r="D174" t="s">
        <v>530</v>
      </c>
      <c r="E174" t="s">
        <v>512</v>
      </c>
    </row>
    <row r="175" spans="1:5" x14ac:dyDescent="0.3">
      <c r="A175" s="21">
        <v>173</v>
      </c>
      <c r="B175" t="s">
        <v>531</v>
      </c>
      <c r="C175" t="s">
        <v>337</v>
      </c>
      <c r="D175" t="s">
        <v>532</v>
      </c>
      <c r="E175" t="s">
        <v>512</v>
      </c>
    </row>
    <row r="176" spans="1:5" x14ac:dyDescent="0.3">
      <c r="A176" s="21">
        <v>174</v>
      </c>
      <c r="B176" t="s">
        <v>533</v>
      </c>
      <c r="C176" t="s">
        <v>337</v>
      </c>
      <c r="D176" t="s">
        <v>534</v>
      </c>
      <c r="E176" t="s">
        <v>512</v>
      </c>
    </row>
    <row r="177" spans="1:5" x14ac:dyDescent="0.3">
      <c r="A177" s="21">
        <v>175</v>
      </c>
      <c r="B177" t="s">
        <v>390</v>
      </c>
      <c r="C177" t="s">
        <v>337</v>
      </c>
      <c r="D177" t="s">
        <v>391</v>
      </c>
      <c r="E177" t="s">
        <v>392</v>
      </c>
    </row>
    <row r="178" spans="1:5" x14ac:dyDescent="0.3">
      <c r="A178" s="21">
        <v>176</v>
      </c>
      <c r="B178" t="s">
        <v>393</v>
      </c>
      <c r="C178" t="s">
        <v>41</v>
      </c>
      <c r="D178" t="s">
        <v>394</v>
      </c>
      <c r="E178" t="s">
        <v>392</v>
      </c>
    </row>
    <row r="179" spans="1:5" x14ac:dyDescent="0.3">
      <c r="A179" s="21">
        <v>177</v>
      </c>
      <c r="B179" t="s">
        <v>395</v>
      </c>
      <c r="C179" t="s">
        <v>337</v>
      </c>
      <c r="D179" t="s">
        <v>396</v>
      </c>
      <c r="E179" t="s">
        <v>392</v>
      </c>
    </row>
    <row r="180" spans="1:5" x14ac:dyDescent="0.3">
      <c r="A180" s="21">
        <v>178</v>
      </c>
      <c r="B180" t="s">
        <v>397</v>
      </c>
      <c r="C180" t="s">
        <v>337</v>
      </c>
      <c r="D180" t="s">
        <v>398</v>
      </c>
      <c r="E180" t="s">
        <v>392</v>
      </c>
    </row>
    <row r="181" spans="1:5" x14ac:dyDescent="0.3">
      <c r="A181" s="21">
        <v>179</v>
      </c>
      <c r="B181" t="s">
        <v>399</v>
      </c>
      <c r="C181" t="s">
        <v>41</v>
      </c>
      <c r="D181" t="s">
        <v>400</v>
      </c>
      <c r="E181" t="s">
        <v>392</v>
      </c>
    </row>
    <row r="182" spans="1:5" x14ac:dyDescent="0.3">
      <c r="A182" s="21">
        <v>180</v>
      </c>
      <c r="B182" t="s">
        <v>401</v>
      </c>
      <c r="C182" t="s">
        <v>337</v>
      </c>
      <c r="D182" t="s">
        <v>402</v>
      </c>
      <c r="E182" t="s">
        <v>392</v>
      </c>
    </row>
    <row r="183" spans="1:5" x14ac:dyDescent="0.3">
      <c r="A183" s="21">
        <v>181</v>
      </c>
      <c r="B183" t="s">
        <v>403</v>
      </c>
      <c r="C183" t="s">
        <v>41</v>
      </c>
      <c r="D183" t="s">
        <v>404</v>
      </c>
      <c r="E183" t="s">
        <v>392</v>
      </c>
    </row>
    <row r="184" spans="1:5" x14ac:dyDescent="0.3">
      <c r="A184" s="21">
        <v>182</v>
      </c>
      <c r="B184" t="s">
        <v>405</v>
      </c>
      <c r="C184" t="s">
        <v>337</v>
      </c>
      <c r="D184" t="s">
        <v>406</v>
      </c>
      <c r="E184" t="s">
        <v>392</v>
      </c>
    </row>
    <row r="185" spans="1:5" x14ac:dyDescent="0.3">
      <c r="A185" s="21">
        <v>183</v>
      </c>
      <c r="B185" t="s">
        <v>407</v>
      </c>
      <c r="C185" t="s">
        <v>41</v>
      </c>
      <c r="D185" t="s">
        <v>408</v>
      </c>
      <c r="E185" t="s">
        <v>392</v>
      </c>
    </row>
    <row r="186" spans="1:5" x14ac:dyDescent="0.3">
      <c r="A186" s="21">
        <v>184</v>
      </c>
      <c r="B186" t="s">
        <v>409</v>
      </c>
      <c r="C186" t="s">
        <v>337</v>
      </c>
      <c r="D186" t="s">
        <v>410</v>
      </c>
      <c r="E186" t="s">
        <v>392</v>
      </c>
    </row>
    <row r="187" spans="1:5" x14ac:dyDescent="0.3">
      <c r="A187" s="21">
        <v>185</v>
      </c>
      <c r="B187" t="s">
        <v>411</v>
      </c>
      <c r="C187" t="s">
        <v>337</v>
      </c>
      <c r="D187" t="s">
        <v>412</v>
      </c>
      <c r="E187" t="s">
        <v>392</v>
      </c>
    </row>
    <row r="188" spans="1:5" x14ac:dyDescent="0.3">
      <c r="A188" s="21">
        <v>186</v>
      </c>
      <c r="B188" t="s">
        <v>413</v>
      </c>
      <c r="C188" t="s">
        <v>41</v>
      </c>
      <c r="D188" t="s">
        <v>414</v>
      </c>
      <c r="E188" t="s">
        <v>392</v>
      </c>
    </row>
    <row r="189" spans="1:5" x14ac:dyDescent="0.3">
      <c r="A189" s="21">
        <v>187</v>
      </c>
      <c r="B189" t="s">
        <v>415</v>
      </c>
      <c r="C189" t="s">
        <v>337</v>
      </c>
      <c r="D189" t="s">
        <v>416</v>
      </c>
      <c r="E189" t="s">
        <v>392</v>
      </c>
    </row>
    <row r="190" spans="1:5" x14ac:dyDescent="0.3">
      <c r="A190" s="21">
        <v>188</v>
      </c>
      <c r="B190" t="s">
        <v>417</v>
      </c>
      <c r="C190" t="s">
        <v>41</v>
      </c>
      <c r="D190" t="s">
        <v>418</v>
      </c>
      <c r="E190" t="s">
        <v>392</v>
      </c>
    </row>
    <row r="191" spans="1:5" x14ac:dyDescent="0.3">
      <c r="A191" s="21">
        <v>189</v>
      </c>
      <c r="B191" t="s">
        <v>419</v>
      </c>
      <c r="C191" t="s">
        <v>337</v>
      </c>
      <c r="D191" t="s">
        <v>420</v>
      </c>
      <c r="E191" t="s">
        <v>421</v>
      </c>
    </row>
    <row r="192" spans="1:5" x14ac:dyDescent="0.3">
      <c r="A192" s="21">
        <v>190</v>
      </c>
      <c r="B192" t="s">
        <v>422</v>
      </c>
      <c r="C192" t="s">
        <v>41</v>
      </c>
      <c r="D192" t="s">
        <v>423</v>
      </c>
      <c r="E192" t="s">
        <v>421</v>
      </c>
    </row>
    <row r="193" spans="1:5" x14ac:dyDescent="0.3">
      <c r="A193" s="21">
        <v>191</v>
      </c>
      <c r="B193" t="s">
        <v>424</v>
      </c>
      <c r="C193" t="s">
        <v>337</v>
      </c>
      <c r="D193" t="s">
        <v>425</v>
      </c>
      <c r="E193" t="s">
        <v>421</v>
      </c>
    </row>
    <row r="194" spans="1:5" x14ac:dyDescent="0.3">
      <c r="A194" s="21">
        <v>192</v>
      </c>
      <c r="B194" t="s">
        <v>426</v>
      </c>
      <c r="C194" t="s">
        <v>337</v>
      </c>
      <c r="D194" t="s">
        <v>427</v>
      </c>
      <c r="E194" t="s">
        <v>421</v>
      </c>
    </row>
    <row r="195" spans="1:5" x14ac:dyDescent="0.3">
      <c r="A195" s="21">
        <v>193</v>
      </c>
      <c r="B195" t="s">
        <v>428</v>
      </c>
      <c r="C195" t="s">
        <v>41</v>
      </c>
      <c r="D195" t="s">
        <v>429</v>
      </c>
      <c r="E195" t="s">
        <v>421</v>
      </c>
    </row>
    <row r="196" spans="1:5" x14ac:dyDescent="0.3">
      <c r="A196" s="21">
        <v>194</v>
      </c>
      <c r="B196" t="s">
        <v>430</v>
      </c>
      <c r="C196" t="s">
        <v>337</v>
      </c>
      <c r="D196" t="s">
        <v>431</v>
      </c>
      <c r="E196" t="s">
        <v>421</v>
      </c>
    </row>
    <row r="197" spans="1:5" x14ac:dyDescent="0.3">
      <c r="A197" s="21">
        <v>195</v>
      </c>
      <c r="B197" t="s">
        <v>432</v>
      </c>
      <c r="C197" t="s">
        <v>41</v>
      </c>
      <c r="D197" t="s">
        <v>433</v>
      </c>
      <c r="E197" t="s">
        <v>421</v>
      </c>
    </row>
    <row r="198" spans="1:5" x14ac:dyDescent="0.3">
      <c r="A198" s="21">
        <v>196</v>
      </c>
      <c r="B198" t="s">
        <v>434</v>
      </c>
      <c r="C198" t="s">
        <v>337</v>
      </c>
      <c r="D198" t="s">
        <v>435</v>
      </c>
      <c r="E198" t="s">
        <v>421</v>
      </c>
    </row>
    <row r="199" spans="1:5" x14ac:dyDescent="0.3">
      <c r="A199" s="21">
        <v>197</v>
      </c>
      <c r="B199" t="s">
        <v>436</v>
      </c>
      <c r="C199" t="s">
        <v>41</v>
      </c>
      <c r="D199" t="s">
        <v>437</v>
      </c>
      <c r="E199" t="s">
        <v>421</v>
      </c>
    </row>
    <row r="200" spans="1:5" x14ac:dyDescent="0.3">
      <c r="A200" s="21">
        <v>198</v>
      </c>
      <c r="B200" t="s">
        <v>438</v>
      </c>
      <c r="C200" t="s">
        <v>337</v>
      </c>
      <c r="D200" t="s">
        <v>439</v>
      </c>
      <c r="E200" t="s">
        <v>421</v>
      </c>
    </row>
    <row r="201" spans="1:5" x14ac:dyDescent="0.3">
      <c r="A201" s="21">
        <v>199</v>
      </c>
      <c r="B201" t="s">
        <v>440</v>
      </c>
      <c r="C201" t="s">
        <v>337</v>
      </c>
      <c r="D201" t="s">
        <v>441</v>
      </c>
      <c r="E201" t="s">
        <v>421</v>
      </c>
    </row>
    <row r="202" spans="1:5" x14ac:dyDescent="0.3">
      <c r="A202" s="21">
        <v>200</v>
      </c>
      <c r="B202" t="s">
        <v>442</v>
      </c>
      <c r="C202" t="s">
        <v>41</v>
      </c>
      <c r="D202" t="s">
        <v>443</v>
      </c>
      <c r="E202" t="s">
        <v>421</v>
      </c>
    </row>
    <row r="203" spans="1:5" x14ac:dyDescent="0.3">
      <c r="A203" s="21">
        <v>201</v>
      </c>
      <c r="B203" t="s">
        <v>444</v>
      </c>
      <c r="C203" t="s">
        <v>337</v>
      </c>
      <c r="D203" t="s">
        <v>445</v>
      </c>
      <c r="E203" t="s">
        <v>421</v>
      </c>
    </row>
    <row r="204" spans="1:5" x14ac:dyDescent="0.3">
      <c r="A204" s="21">
        <v>202</v>
      </c>
      <c r="B204" t="s">
        <v>446</v>
      </c>
      <c r="C204" t="s">
        <v>41</v>
      </c>
      <c r="D204" t="s">
        <v>447</v>
      </c>
      <c r="E204" t="s">
        <v>421</v>
      </c>
    </row>
    <row r="205" spans="1:5" x14ac:dyDescent="0.3">
      <c r="A205" s="21">
        <v>203</v>
      </c>
      <c r="B205" s="3" t="s">
        <v>251</v>
      </c>
      <c r="C205" s="3" t="s">
        <v>6</v>
      </c>
      <c r="D205" s="3" t="s">
        <v>252</v>
      </c>
      <c r="E205" s="3" t="s">
        <v>276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4"/>
  <sheetViews>
    <sheetView workbookViewId="0">
      <selection activeCell="B1" sqref="B1"/>
    </sheetView>
  </sheetViews>
  <sheetFormatPr defaultRowHeight="14.4" x14ac:dyDescent="0.3"/>
  <cols>
    <col min="8" max="8" width="11.5546875" customWidth="1"/>
    <col min="9" max="9" width="12.109375" bestFit="1" customWidth="1"/>
    <col min="10" max="10" width="12.44140625" bestFit="1" customWidth="1"/>
  </cols>
  <sheetData>
    <row r="1" spans="1:11" x14ac:dyDescent="0.3">
      <c r="A1" s="20"/>
    </row>
    <row r="2" spans="1:11" x14ac:dyDescent="0.3">
      <c r="A2" t="s">
        <v>570</v>
      </c>
    </row>
    <row r="3" spans="1:11" x14ac:dyDescent="0.3">
      <c r="A3" t="s">
        <v>484</v>
      </c>
      <c r="H3" t="s">
        <v>479</v>
      </c>
    </row>
    <row r="4" spans="1:11" x14ac:dyDescent="0.3">
      <c r="B4" t="s">
        <v>474</v>
      </c>
      <c r="C4" t="s">
        <v>475</v>
      </c>
      <c r="D4" t="s">
        <v>476</v>
      </c>
      <c r="E4" t="s">
        <v>477</v>
      </c>
      <c r="I4" t="s">
        <v>480</v>
      </c>
      <c r="J4" t="s">
        <v>481</v>
      </c>
    </row>
    <row r="5" spans="1:11" x14ac:dyDescent="0.3">
      <c r="A5">
        <v>0</v>
      </c>
      <c r="B5">
        <v>0.87</v>
      </c>
      <c r="C5">
        <v>0.8</v>
      </c>
      <c r="D5">
        <v>0.83</v>
      </c>
      <c r="E5">
        <v>18760</v>
      </c>
      <c r="H5" t="s">
        <v>482</v>
      </c>
      <c r="I5">
        <v>14961</v>
      </c>
      <c r="J5">
        <v>3799</v>
      </c>
      <c r="K5">
        <f>SUM(I5:J5)</f>
        <v>18760</v>
      </c>
    </row>
    <row r="6" spans="1:11" x14ac:dyDescent="0.3">
      <c r="A6">
        <v>1</v>
      </c>
      <c r="B6">
        <v>0.81</v>
      </c>
      <c r="C6">
        <v>0.87</v>
      </c>
      <c r="D6">
        <v>0.84</v>
      </c>
      <c r="E6">
        <v>18449</v>
      </c>
      <c r="H6" t="s">
        <v>483</v>
      </c>
      <c r="I6">
        <v>2322</v>
      </c>
      <c r="J6">
        <v>16127</v>
      </c>
      <c r="K6">
        <f>SUM(I6:J6)</f>
        <v>18449</v>
      </c>
    </row>
    <row r="7" spans="1:11" x14ac:dyDescent="0.3">
      <c r="A7" t="s">
        <v>478</v>
      </c>
      <c r="D7">
        <v>0.84</v>
      </c>
      <c r="E7">
        <v>37209</v>
      </c>
      <c r="I7">
        <f>I6+I5</f>
        <v>17283</v>
      </c>
      <c r="J7">
        <f>J5+J6</f>
        <v>19926</v>
      </c>
    </row>
    <row r="9" spans="1:11" x14ac:dyDescent="0.3">
      <c r="A9" t="s">
        <v>575</v>
      </c>
    </row>
    <row r="10" spans="1:11" x14ac:dyDescent="0.3">
      <c r="A10" t="s">
        <v>484</v>
      </c>
      <c r="H10" t="s">
        <v>479</v>
      </c>
    </row>
    <row r="11" spans="1:11" x14ac:dyDescent="0.3">
      <c r="B11" t="s">
        <v>474</v>
      </c>
      <c r="C11" t="s">
        <v>475</v>
      </c>
      <c r="D11" t="s">
        <v>476</v>
      </c>
      <c r="E11" t="s">
        <v>477</v>
      </c>
      <c r="I11" t="s">
        <v>480</v>
      </c>
      <c r="J11" t="s">
        <v>481</v>
      </c>
    </row>
    <row r="12" spans="1:11" x14ac:dyDescent="0.3">
      <c r="A12">
        <v>0</v>
      </c>
      <c r="B12">
        <v>0.86</v>
      </c>
      <c r="C12">
        <v>0.79</v>
      </c>
      <c r="D12">
        <v>0.82</v>
      </c>
      <c r="E12">
        <v>9240</v>
      </c>
      <c r="H12" t="s">
        <v>482</v>
      </c>
      <c r="I12">
        <v>7300</v>
      </c>
      <c r="J12">
        <v>1940</v>
      </c>
      <c r="K12">
        <f>SUM(I12:J12)</f>
        <v>9240</v>
      </c>
    </row>
    <row r="13" spans="1:11" x14ac:dyDescent="0.3">
      <c r="A13">
        <v>1</v>
      </c>
      <c r="B13">
        <v>0.8</v>
      </c>
      <c r="C13">
        <v>0.86</v>
      </c>
      <c r="D13">
        <v>0.83</v>
      </c>
      <c r="E13">
        <v>9087</v>
      </c>
      <c r="H13" t="s">
        <v>483</v>
      </c>
      <c r="I13">
        <v>1222</v>
      </c>
      <c r="J13">
        <v>7865</v>
      </c>
      <c r="K13">
        <f>SUM(I13:J13)</f>
        <v>9087</v>
      </c>
    </row>
    <row r="14" spans="1:11" x14ac:dyDescent="0.3">
      <c r="A14" t="s">
        <v>478</v>
      </c>
      <c r="D14">
        <v>0.83</v>
      </c>
      <c r="E14">
        <f>SUM(E12:E13)</f>
        <v>18327</v>
      </c>
      <c r="I14">
        <f>I13+I12</f>
        <v>8522</v>
      </c>
      <c r="J14">
        <f>J12+J13</f>
        <v>9805</v>
      </c>
    </row>
    <row r="16" spans="1:11" x14ac:dyDescent="0.3">
      <c r="A16" t="s">
        <v>569</v>
      </c>
    </row>
    <row r="17" spans="1:11" x14ac:dyDescent="0.3">
      <c r="A17" t="s">
        <v>484</v>
      </c>
      <c r="H17" t="s">
        <v>479</v>
      </c>
    </row>
    <row r="18" spans="1:11" x14ac:dyDescent="0.3">
      <c r="B18" t="s">
        <v>474</v>
      </c>
      <c r="C18" t="s">
        <v>475</v>
      </c>
      <c r="D18" t="s">
        <v>476</v>
      </c>
      <c r="E18" t="s">
        <v>477</v>
      </c>
      <c r="I18" t="s">
        <v>480</v>
      </c>
      <c r="J18" t="s">
        <v>481</v>
      </c>
    </row>
    <row r="19" spans="1:11" x14ac:dyDescent="0.3">
      <c r="A19">
        <v>0</v>
      </c>
      <c r="B19">
        <v>1</v>
      </c>
      <c r="C19">
        <v>0.81</v>
      </c>
      <c r="D19">
        <v>0.89</v>
      </c>
      <c r="E19">
        <v>2689591</v>
      </c>
      <c r="H19" t="s">
        <v>482</v>
      </c>
      <c r="I19">
        <v>2168919</v>
      </c>
      <c r="J19">
        <v>520672</v>
      </c>
      <c r="K19">
        <f>SUM(I19:J19)</f>
        <v>2689591</v>
      </c>
    </row>
    <row r="20" spans="1:11" x14ac:dyDescent="0.3">
      <c r="A20">
        <v>1</v>
      </c>
      <c r="B20">
        <v>0.01</v>
      </c>
      <c r="C20">
        <v>0.78</v>
      </c>
      <c r="D20">
        <v>0.01</v>
      </c>
      <c r="E20">
        <v>3484</v>
      </c>
      <c r="H20" t="s">
        <v>483</v>
      </c>
      <c r="I20">
        <v>758</v>
      </c>
      <c r="J20">
        <v>2726</v>
      </c>
      <c r="K20">
        <f>SUM(I20:J20)</f>
        <v>3484</v>
      </c>
    </row>
    <row r="21" spans="1:11" x14ac:dyDescent="0.3">
      <c r="A21" t="s">
        <v>478</v>
      </c>
      <c r="D21">
        <v>0.84</v>
      </c>
      <c r="E21">
        <v>2693075</v>
      </c>
      <c r="I21">
        <f>SUM(I19:I20)</f>
        <v>2169677</v>
      </c>
      <c r="J21">
        <f>SUM(J19:J20)</f>
        <v>523398</v>
      </c>
    </row>
    <row r="23" spans="1:11" x14ac:dyDescent="0.3">
      <c r="A23" t="s">
        <v>566</v>
      </c>
      <c r="B23">
        <v>0.51147303566000002</v>
      </c>
    </row>
    <row r="24" spans="1:11" x14ac:dyDescent="0.3">
      <c r="A24" t="s">
        <v>567</v>
      </c>
      <c r="B24">
        <v>0.85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7"/>
  <sheetViews>
    <sheetView zoomScaleNormal="100" workbookViewId="0">
      <selection activeCell="N9" sqref="N9"/>
    </sheetView>
  </sheetViews>
  <sheetFormatPr defaultRowHeight="14.4" x14ac:dyDescent="0.3"/>
  <cols>
    <col min="1" max="1" width="6.44140625" bestFit="1" customWidth="1"/>
    <col min="2" max="2" width="10.6640625" bestFit="1" customWidth="1"/>
    <col min="3" max="4" width="8.88671875" customWidth="1"/>
    <col min="6" max="6" width="16.5546875" customWidth="1"/>
    <col min="7" max="7" width="18.33203125" customWidth="1"/>
    <col min="8" max="8" width="11.33203125" bestFit="1" customWidth="1"/>
    <col min="9" max="9" width="7.6640625" bestFit="1" customWidth="1"/>
    <col min="10" max="10" width="15.33203125" bestFit="1" customWidth="1"/>
    <col min="11" max="11" width="17.5546875" bestFit="1" customWidth="1"/>
    <col min="12" max="12" width="8.6640625" customWidth="1"/>
    <col min="13" max="13" width="10.33203125" customWidth="1"/>
    <col min="14" max="14" width="13.33203125" bestFit="1" customWidth="1"/>
  </cols>
  <sheetData>
    <row r="1" spans="1:20" x14ac:dyDescent="0.3">
      <c r="A1" s="5" t="s">
        <v>459</v>
      </c>
      <c r="B1" s="5" t="s">
        <v>460</v>
      </c>
      <c r="C1" s="5" t="s">
        <v>461</v>
      </c>
      <c r="D1" s="5" t="s">
        <v>462</v>
      </c>
      <c r="E1" s="5" t="s">
        <v>463</v>
      </c>
      <c r="F1" s="5" t="s">
        <v>464</v>
      </c>
      <c r="G1" s="5" t="s">
        <v>465</v>
      </c>
      <c r="H1" s="5" t="s">
        <v>466</v>
      </c>
      <c r="I1" s="5" t="s">
        <v>467</v>
      </c>
      <c r="J1" s="5" t="s">
        <v>468</v>
      </c>
      <c r="K1" s="5" t="s">
        <v>469</v>
      </c>
      <c r="L1" s="5" t="s">
        <v>470</v>
      </c>
      <c r="M1" s="5" t="s">
        <v>471</v>
      </c>
      <c r="N1" s="5" t="s">
        <v>472</v>
      </c>
      <c r="O1" s="5" t="s">
        <v>473</v>
      </c>
    </row>
    <row r="2" spans="1:20" x14ac:dyDescent="0.3">
      <c r="A2" s="5"/>
      <c r="B2" s="7">
        <v>0</v>
      </c>
      <c r="C2" s="5"/>
      <c r="D2" s="5"/>
      <c r="E2" s="5"/>
      <c r="F2" s="5"/>
      <c r="G2" s="5"/>
      <c r="H2" s="5"/>
      <c r="I2" s="5"/>
      <c r="J2" s="5"/>
      <c r="K2" s="7">
        <v>0</v>
      </c>
      <c r="L2" s="5"/>
      <c r="M2" s="5"/>
      <c r="N2" s="5"/>
      <c r="O2" s="5"/>
    </row>
    <row r="3" spans="1:20" x14ac:dyDescent="0.3">
      <c r="A3" s="5">
        <v>1</v>
      </c>
      <c r="B3" s="7">
        <v>0.1</v>
      </c>
      <c r="C3" s="8">
        <v>0.65697899999999998</v>
      </c>
      <c r="D3" s="8">
        <v>0.98174600000000001</v>
      </c>
      <c r="E3" s="8">
        <v>267693</v>
      </c>
      <c r="F3" s="8">
        <v>1615</v>
      </c>
      <c r="G3" s="9">
        <f t="shared" ref="G3:G12" si="0">SUM(E3:F3)</f>
        <v>269308</v>
      </c>
      <c r="H3" s="10">
        <f t="shared" ref="H3:H12" si="1">E3/$E$13</f>
        <v>9.9529259281429777E-2</v>
      </c>
      <c r="I3" s="10">
        <f t="shared" ref="I3:I12" si="2">F3/$F$13</f>
        <v>0.46354764638346729</v>
      </c>
      <c r="J3" s="7">
        <f>H3</f>
        <v>9.9529259281429777E-2</v>
      </c>
      <c r="K3" s="11">
        <f>I3</f>
        <v>0.46354764638346729</v>
      </c>
      <c r="L3" s="12">
        <f t="shared" ref="L3:L12" si="3">K3-J3</f>
        <v>0.36401838710203749</v>
      </c>
      <c r="M3" s="13">
        <f t="shared" ref="M3:M12" si="4">K3/B3</f>
        <v>4.6354764638346726</v>
      </c>
      <c r="N3" s="29">
        <f t="shared" ref="N3:N13" si="5">F3/G3</f>
        <v>5.99685118897322E-3</v>
      </c>
      <c r="O3" s="13">
        <v>1</v>
      </c>
      <c r="R3" s="24"/>
      <c r="S3" s="18"/>
      <c r="T3" s="18"/>
    </row>
    <row r="4" spans="1:20" x14ac:dyDescent="0.3">
      <c r="A4" s="5">
        <v>2</v>
      </c>
      <c r="B4" s="7">
        <v>0.2</v>
      </c>
      <c r="C4" s="8">
        <v>0.490483</v>
      </c>
      <c r="D4" s="8">
        <v>0.65697899999999998</v>
      </c>
      <c r="E4" s="8">
        <v>268148</v>
      </c>
      <c r="F4" s="8">
        <v>1159</v>
      </c>
      <c r="G4" s="9">
        <f t="shared" si="0"/>
        <v>269307</v>
      </c>
      <c r="H4" s="10">
        <f t="shared" si="1"/>
        <v>9.969842998433591E-2</v>
      </c>
      <c r="I4" s="10">
        <f t="shared" si="2"/>
        <v>0.33266360505166476</v>
      </c>
      <c r="J4" s="7">
        <f t="shared" ref="J4:K12" si="6">J3+H4</f>
        <v>0.19922768926576567</v>
      </c>
      <c r="K4" s="11">
        <f t="shared" si="6"/>
        <v>0.79621125143513205</v>
      </c>
      <c r="L4" s="12">
        <f t="shared" si="3"/>
        <v>0.59698356216936643</v>
      </c>
      <c r="M4" s="13">
        <f t="shared" si="4"/>
        <v>3.98105625717566</v>
      </c>
      <c r="N4" s="29">
        <f t="shared" si="5"/>
        <v>4.3036385983283021E-3</v>
      </c>
      <c r="O4" s="13">
        <v>1</v>
      </c>
      <c r="R4" s="24"/>
      <c r="S4" s="18"/>
      <c r="T4" s="18"/>
    </row>
    <row r="5" spans="1:20" x14ac:dyDescent="0.3">
      <c r="A5" s="5">
        <v>3</v>
      </c>
      <c r="B5" s="7">
        <v>0.3</v>
      </c>
      <c r="C5" s="8">
        <v>0.31787900000000002</v>
      </c>
      <c r="D5" s="8">
        <v>0.490483</v>
      </c>
      <c r="E5" s="8">
        <v>268996</v>
      </c>
      <c r="F5" s="8">
        <v>312</v>
      </c>
      <c r="G5" s="9">
        <f t="shared" si="0"/>
        <v>269308</v>
      </c>
      <c r="H5" s="10">
        <f t="shared" si="1"/>
        <v>0.10001371955810381</v>
      </c>
      <c r="I5" s="10">
        <f t="shared" si="2"/>
        <v>8.9552238805970144E-2</v>
      </c>
      <c r="J5" s="7">
        <f t="shared" si="6"/>
        <v>0.29924140882386951</v>
      </c>
      <c r="K5" s="11">
        <f t="shared" si="6"/>
        <v>0.88576349024110224</v>
      </c>
      <c r="L5" s="12">
        <f t="shared" si="3"/>
        <v>0.58652208141723272</v>
      </c>
      <c r="M5" s="13">
        <f t="shared" si="4"/>
        <v>2.9525449674703408</v>
      </c>
      <c r="N5" s="29">
        <f t="shared" si="5"/>
        <v>1.1585248117397182E-3</v>
      </c>
      <c r="O5" s="13">
        <v>1</v>
      </c>
      <c r="Q5" s="23"/>
      <c r="R5" s="24"/>
      <c r="S5" s="18"/>
      <c r="T5" s="18"/>
    </row>
    <row r="6" spans="1:20" x14ac:dyDescent="0.3">
      <c r="A6" s="5">
        <v>4</v>
      </c>
      <c r="B6" s="7">
        <v>0.4</v>
      </c>
      <c r="C6" s="8">
        <v>0.200048</v>
      </c>
      <c r="D6" s="8">
        <v>0.31787700000000002</v>
      </c>
      <c r="E6" s="8">
        <v>269198</v>
      </c>
      <c r="F6" s="8">
        <v>109</v>
      </c>
      <c r="G6" s="9">
        <f t="shared" si="0"/>
        <v>269307</v>
      </c>
      <c r="H6" s="10">
        <f t="shared" si="1"/>
        <v>0.10008882391411929</v>
      </c>
      <c r="I6" s="10">
        <f t="shared" si="2"/>
        <v>3.1285878300803677E-2</v>
      </c>
      <c r="J6" s="7">
        <f t="shared" si="6"/>
        <v>0.39933023273798879</v>
      </c>
      <c r="K6" s="11">
        <f t="shared" si="6"/>
        <v>0.91704936854190588</v>
      </c>
      <c r="L6" s="12">
        <f t="shared" si="3"/>
        <v>0.51771913580391704</v>
      </c>
      <c r="M6" s="13">
        <f t="shared" si="4"/>
        <v>2.2926234213547647</v>
      </c>
      <c r="N6" s="14">
        <f t="shared" si="5"/>
        <v>4.0474254289713971E-4</v>
      </c>
      <c r="O6" s="13">
        <v>1</v>
      </c>
      <c r="Q6" s="23"/>
      <c r="R6" s="24"/>
      <c r="S6" s="18"/>
      <c r="T6" s="18"/>
    </row>
    <row r="7" spans="1:20" x14ac:dyDescent="0.3">
      <c r="A7" s="5">
        <v>5</v>
      </c>
      <c r="B7" s="7">
        <v>0.5</v>
      </c>
      <c r="C7" s="8">
        <v>0.14835499999999999</v>
      </c>
      <c r="D7" s="8">
        <v>0.200048</v>
      </c>
      <c r="E7" s="8">
        <v>269223</v>
      </c>
      <c r="F7" s="8">
        <v>85</v>
      </c>
      <c r="G7" s="9">
        <f t="shared" si="0"/>
        <v>269308</v>
      </c>
      <c r="H7" s="10">
        <f t="shared" si="1"/>
        <v>0.10009811900768556</v>
      </c>
      <c r="I7" s="10">
        <f t="shared" si="2"/>
        <v>2.4397244546498279E-2</v>
      </c>
      <c r="J7" s="7">
        <f t="shared" si="6"/>
        <v>0.49942835174567435</v>
      </c>
      <c r="K7" s="11">
        <f t="shared" si="6"/>
        <v>0.94144661308840416</v>
      </c>
      <c r="L7" s="12">
        <f t="shared" si="3"/>
        <v>0.44201826134272981</v>
      </c>
      <c r="M7" s="13">
        <f t="shared" si="4"/>
        <v>1.8828932261768083</v>
      </c>
      <c r="N7" s="14">
        <f t="shared" si="5"/>
        <v>3.1562374678806423E-4</v>
      </c>
      <c r="O7" s="13">
        <v>1</v>
      </c>
      <c r="Q7" s="23"/>
      <c r="R7" s="24"/>
      <c r="S7" s="18"/>
      <c r="T7" s="18"/>
    </row>
    <row r="8" spans="1:20" x14ac:dyDescent="0.3">
      <c r="A8" s="5">
        <v>6</v>
      </c>
      <c r="B8" s="7">
        <v>0.6</v>
      </c>
      <c r="C8" s="8">
        <v>0.11876299999999999</v>
      </c>
      <c r="D8" s="8">
        <v>0.14835499999999999</v>
      </c>
      <c r="E8" s="8">
        <v>269239</v>
      </c>
      <c r="F8" s="8">
        <v>68</v>
      </c>
      <c r="G8" s="9">
        <f t="shared" si="0"/>
        <v>269307</v>
      </c>
      <c r="H8" s="10">
        <f t="shared" si="1"/>
        <v>0.10010406786756797</v>
      </c>
      <c r="I8" s="10">
        <f t="shared" si="2"/>
        <v>1.9517795637198621E-2</v>
      </c>
      <c r="J8" s="7">
        <f t="shared" si="6"/>
        <v>0.59953241961324233</v>
      </c>
      <c r="K8" s="11">
        <f t="shared" si="6"/>
        <v>0.96096440872560274</v>
      </c>
      <c r="L8" s="12">
        <f t="shared" si="3"/>
        <v>0.36143198911236041</v>
      </c>
      <c r="M8" s="13">
        <f t="shared" si="4"/>
        <v>1.6016073478760047</v>
      </c>
      <c r="N8" s="14">
        <f t="shared" si="5"/>
        <v>2.5249993501839907E-4</v>
      </c>
      <c r="O8" s="13">
        <v>1</v>
      </c>
      <c r="Q8" s="23"/>
      <c r="R8" s="24"/>
      <c r="S8" s="18"/>
      <c r="T8" s="18"/>
    </row>
    <row r="9" spans="1:20" x14ac:dyDescent="0.3">
      <c r="A9" s="5">
        <v>7</v>
      </c>
      <c r="B9" s="7">
        <v>0.7</v>
      </c>
      <c r="C9" s="8">
        <v>9.7303000000000001E-2</v>
      </c>
      <c r="D9" s="8">
        <v>0.11876200000000001</v>
      </c>
      <c r="E9" s="8">
        <v>269254</v>
      </c>
      <c r="F9" s="8">
        <v>53</v>
      </c>
      <c r="G9" s="9">
        <f t="shared" si="0"/>
        <v>269307</v>
      </c>
      <c r="H9" s="10">
        <f t="shared" si="1"/>
        <v>0.10010964492370773</v>
      </c>
      <c r="I9" s="10">
        <f t="shared" si="2"/>
        <v>1.5212399540757749E-2</v>
      </c>
      <c r="J9" s="7">
        <f t="shared" si="6"/>
        <v>0.6996420645369501</v>
      </c>
      <c r="K9" s="11">
        <f t="shared" si="6"/>
        <v>0.97617680826636044</v>
      </c>
      <c r="L9" s="12">
        <f t="shared" si="3"/>
        <v>0.27653474372941034</v>
      </c>
      <c r="M9" s="13">
        <f t="shared" si="4"/>
        <v>1.3945382975233722</v>
      </c>
      <c r="N9" s="14">
        <f t="shared" si="5"/>
        <v>1.9680141994081105E-4</v>
      </c>
      <c r="O9" s="13">
        <v>1</v>
      </c>
      <c r="Q9" s="23"/>
      <c r="R9" s="24"/>
      <c r="S9" s="18"/>
      <c r="T9" s="18"/>
    </row>
    <row r="10" spans="1:20" x14ac:dyDescent="0.3">
      <c r="A10" s="5">
        <v>8</v>
      </c>
      <c r="B10" s="7">
        <v>0.8</v>
      </c>
      <c r="C10" s="8">
        <v>7.7785000000000007E-2</v>
      </c>
      <c r="D10" s="8">
        <v>9.7303000000000001E-2</v>
      </c>
      <c r="E10" s="8">
        <v>269273</v>
      </c>
      <c r="F10" s="8">
        <v>35</v>
      </c>
      <c r="G10" s="9">
        <f t="shared" si="0"/>
        <v>269308</v>
      </c>
      <c r="H10" s="10">
        <f t="shared" si="1"/>
        <v>0.10011670919481809</v>
      </c>
      <c r="I10" s="10">
        <f t="shared" si="2"/>
        <v>1.0045924225028703E-2</v>
      </c>
      <c r="J10" s="7">
        <f t="shared" si="6"/>
        <v>0.79975877373176818</v>
      </c>
      <c r="K10" s="11">
        <f t="shared" si="6"/>
        <v>0.98622273249138914</v>
      </c>
      <c r="L10" s="12">
        <f t="shared" si="3"/>
        <v>0.18646395875962096</v>
      </c>
      <c r="M10" s="13">
        <f t="shared" si="4"/>
        <v>1.2327784156142363</v>
      </c>
      <c r="N10" s="14">
        <f t="shared" si="5"/>
        <v>1.2996271926567351E-4</v>
      </c>
      <c r="O10" s="13">
        <v>1</v>
      </c>
      <c r="Q10" s="23"/>
      <c r="R10" s="24"/>
      <c r="S10" s="18"/>
      <c r="T10" s="18"/>
    </row>
    <row r="11" spans="1:20" x14ac:dyDescent="0.3">
      <c r="A11" s="5">
        <v>9</v>
      </c>
      <c r="B11" s="7">
        <v>0.9</v>
      </c>
      <c r="C11" s="8">
        <v>5.8517E-2</v>
      </c>
      <c r="D11" s="8">
        <v>7.7785000000000007E-2</v>
      </c>
      <c r="E11" s="8">
        <v>269277</v>
      </c>
      <c r="F11" s="8">
        <v>30</v>
      </c>
      <c r="G11" s="9">
        <f t="shared" si="0"/>
        <v>269307</v>
      </c>
      <c r="H11" s="10">
        <f t="shared" si="1"/>
        <v>0.1001181964097887</v>
      </c>
      <c r="I11" s="10">
        <f t="shared" si="2"/>
        <v>8.6107921928817444E-3</v>
      </c>
      <c r="J11" s="7">
        <f t="shared" si="6"/>
        <v>0.89987697014155688</v>
      </c>
      <c r="K11" s="11">
        <f t="shared" si="6"/>
        <v>0.99483352468427089</v>
      </c>
      <c r="L11" s="11">
        <f t="shared" si="3"/>
        <v>9.4956554542714011E-2</v>
      </c>
      <c r="M11" s="13">
        <f t="shared" si="4"/>
        <v>1.1053705829825231</v>
      </c>
      <c r="N11" s="14">
        <f t="shared" si="5"/>
        <v>1.1139703015517606E-4</v>
      </c>
      <c r="O11" s="13">
        <v>1</v>
      </c>
      <c r="Q11" s="23"/>
      <c r="R11" s="24"/>
      <c r="S11" s="18"/>
      <c r="T11" s="18"/>
    </row>
    <row r="12" spans="1:20" x14ac:dyDescent="0.3">
      <c r="A12" s="5">
        <v>10</v>
      </c>
      <c r="B12" s="7">
        <v>1</v>
      </c>
      <c r="C12" s="8">
        <v>2.4139999999999999E-3</v>
      </c>
      <c r="D12" s="8">
        <v>5.8517E-2</v>
      </c>
      <c r="E12" s="8">
        <v>269290</v>
      </c>
      <c r="F12" s="8">
        <v>18</v>
      </c>
      <c r="G12" s="9">
        <f t="shared" si="0"/>
        <v>269308</v>
      </c>
      <c r="H12" s="10">
        <f t="shared" si="1"/>
        <v>0.10012302985844317</v>
      </c>
      <c r="I12" s="10">
        <f t="shared" si="2"/>
        <v>5.1664753157290473E-3</v>
      </c>
      <c r="J12" s="7">
        <f t="shared" si="6"/>
        <v>1</v>
      </c>
      <c r="K12" s="11">
        <f t="shared" si="6"/>
        <v>0.99999999999999989</v>
      </c>
      <c r="L12" s="11">
        <f t="shared" si="3"/>
        <v>0</v>
      </c>
      <c r="M12" s="13">
        <f t="shared" si="4"/>
        <v>0.99999999999999989</v>
      </c>
      <c r="N12" s="16">
        <f t="shared" si="5"/>
        <v>6.6837969908060656E-5</v>
      </c>
      <c r="O12" s="13">
        <v>1</v>
      </c>
      <c r="Q12" s="25"/>
      <c r="R12" s="24"/>
      <c r="S12" s="18"/>
      <c r="T12" s="18"/>
    </row>
    <row r="13" spans="1:20" x14ac:dyDescent="0.3">
      <c r="A13" s="9"/>
      <c r="B13" s="9"/>
      <c r="C13" s="9"/>
      <c r="D13" s="9"/>
      <c r="E13" s="9">
        <f>SUM(E3:E12)</f>
        <v>2689591</v>
      </c>
      <c r="F13" s="9">
        <f>SUM(F3:F12)</f>
        <v>3484</v>
      </c>
      <c r="G13" s="9">
        <f>SUM(G3:G12)</f>
        <v>2693075</v>
      </c>
      <c r="H13" s="9"/>
      <c r="I13" s="17"/>
      <c r="J13" s="9"/>
      <c r="K13" s="9"/>
      <c r="L13" s="9"/>
      <c r="M13" s="9"/>
      <c r="N13" s="16">
        <f t="shared" si="5"/>
        <v>1.2936884416512723E-3</v>
      </c>
      <c r="O13" s="9"/>
      <c r="Q13" s="23"/>
      <c r="R13" s="24"/>
    </row>
    <row r="14" spans="1:20" x14ac:dyDescent="0.3">
      <c r="Q14" s="23"/>
      <c r="R14" s="24"/>
    </row>
    <row r="18" spans="17:18" x14ac:dyDescent="0.3">
      <c r="Q18" s="23"/>
      <c r="R18" s="24"/>
    </row>
    <row r="19" spans="17:18" x14ac:dyDescent="0.3">
      <c r="Q19" s="23"/>
      <c r="R19" s="24"/>
    </row>
    <row r="20" spans="17:18" x14ac:dyDescent="0.3">
      <c r="Q20" s="23"/>
      <c r="R20" s="24"/>
    </row>
    <row r="21" spans="17:18" x14ac:dyDescent="0.3">
      <c r="Q21" s="23"/>
      <c r="R21" s="24"/>
    </row>
    <row r="22" spans="17:18" x14ac:dyDescent="0.3">
      <c r="Q22" s="23"/>
      <c r="R22" s="24"/>
    </row>
    <row r="23" spans="17:18" x14ac:dyDescent="0.3">
      <c r="Q23" s="23"/>
      <c r="R23" s="24"/>
    </row>
    <row r="24" spans="17:18" x14ac:dyDescent="0.3">
      <c r="Q24" s="23"/>
      <c r="R24" s="24"/>
    </row>
    <row r="25" spans="17:18" x14ac:dyDescent="0.3">
      <c r="Q25" s="23"/>
      <c r="R25" s="24"/>
    </row>
    <row r="26" spans="17:18" x14ac:dyDescent="0.3">
      <c r="Q26" s="23"/>
      <c r="R26" s="24"/>
    </row>
    <row r="27" spans="17:18" x14ac:dyDescent="0.3">
      <c r="Q27" s="23"/>
      <c r="R27" s="24"/>
    </row>
  </sheetData>
  <sortState ref="S3:T12">
    <sortCondition descending="1" ref="T8"/>
  </sortState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06"/>
  <sheetViews>
    <sheetView topLeftCell="B7" workbookViewId="0">
      <selection activeCell="I9" sqref="I9"/>
    </sheetView>
  </sheetViews>
  <sheetFormatPr defaultRowHeight="14.4" x14ac:dyDescent="0.3"/>
  <cols>
    <col min="1" max="1" width="4" bestFit="1" customWidth="1"/>
    <col min="2" max="2" width="25.6640625" bestFit="1" customWidth="1"/>
    <col min="3" max="3" width="12.88671875" bestFit="1" customWidth="1"/>
    <col min="4" max="4" width="51.5546875" bestFit="1" customWidth="1"/>
    <col min="5" max="5" width="23" bestFit="1" customWidth="1"/>
    <col min="11" max="11" width="25.6640625" bestFit="1" customWidth="1"/>
    <col min="12" max="12" width="13.33203125" bestFit="1" customWidth="1"/>
  </cols>
  <sheetData>
    <row r="1" spans="1:12" x14ac:dyDescent="0.3">
      <c r="K1" t="s">
        <v>458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451</v>
      </c>
      <c r="K2" t="s">
        <v>456</v>
      </c>
      <c r="L2" t="s">
        <v>457</v>
      </c>
    </row>
    <row r="3" spans="1:12" x14ac:dyDescent="0.3">
      <c r="A3" s="1">
        <v>1</v>
      </c>
      <c r="B3" s="1" t="s">
        <v>5</v>
      </c>
      <c r="C3" s="1" t="s">
        <v>6</v>
      </c>
      <c r="D3" s="1" t="s">
        <v>7</v>
      </c>
      <c r="E3" s="1" t="s">
        <v>8</v>
      </c>
      <c r="H3" s="1"/>
      <c r="I3" t="s">
        <v>452</v>
      </c>
      <c r="K3" s="21" t="s">
        <v>300</v>
      </c>
      <c r="L3" s="21">
        <v>6.8539888156915196E-2</v>
      </c>
    </row>
    <row r="4" spans="1:12" x14ac:dyDescent="0.3">
      <c r="A4">
        <v>2</v>
      </c>
      <c r="B4" t="s">
        <v>9</v>
      </c>
      <c r="C4" t="s">
        <v>6</v>
      </c>
      <c r="D4" t="s">
        <v>10</v>
      </c>
      <c r="E4" t="s">
        <v>8</v>
      </c>
      <c r="I4" t="s">
        <v>453</v>
      </c>
      <c r="K4" s="21" t="s">
        <v>298</v>
      </c>
      <c r="L4" s="21">
        <v>5.7748961799057003E-2</v>
      </c>
    </row>
    <row r="5" spans="1:12" x14ac:dyDescent="0.3">
      <c r="A5">
        <v>3</v>
      </c>
      <c r="B5" t="s">
        <v>11</v>
      </c>
      <c r="C5" t="s">
        <v>6</v>
      </c>
      <c r="D5" t="s">
        <v>11</v>
      </c>
      <c r="E5" t="s">
        <v>8</v>
      </c>
      <c r="H5" s="3"/>
      <c r="I5" t="s">
        <v>454</v>
      </c>
      <c r="K5" t="s">
        <v>28</v>
      </c>
      <c r="L5">
        <v>3.8159359191780699E-2</v>
      </c>
    </row>
    <row r="6" spans="1:12" x14ac:dyDescent="0.3">
      <c r="A6">
        <v>4</v>
      </c>
      <c r="B6" t="s">
        <v>12</v>
      </c>
      <c r="C6" t="s">
        <v>6</v>
      </c>
      <c r="D6" t="s">
        <v>12</v>
      </c>
      <c r="E6" t="s">
        <v>8</v>
      </c>
      <c r="K6" t="s">
        <v>293</v>
      </c>
      <c r="L6">
        <v>3.78193215131074E-2</v>
      </c>
    </row>
    <row r="7" spans="1:12" x14ac:dyDescent="0.3">
      <c r="A7">
        <v>5</v>
      </c>
      <c r="B7" t="s">
        <v>13</v>
      </c>
      <c r="C7" t="s">
        <v>6</v>
      </c>
      <c r="D7" t="s">
        <v>14</v>
      </c>
      <c r="E7" t="s">
        <v>8</v>
      </c>
      <c r="K7" t="s">
        <v>306</v>
      </c>
      <c r="L7">
        <v>3.6677194248418601E-2</v>
      </c>
    </row>
    <row r="8" spans="1:12" x14ac:dyDescent="0.3">
      <c r="A8">
        <v>6</v>
      </c>
      <c r="B8" t="s">
        <v>15</v>
      </c>
      <c r="C8" t="s">
        <v>6</v>
      </c>
      <c r="D8" t="s">
        <v>16</v>
      </c>
      <c r="E8" t="s">
        <v>8</v>
      </c>
      <c r="K8" t="s">
        <v>426</v>
      </c>
      <c r="L8">
        <v>3.4379009316006202E-2</v>
      </c>
    </row>
    <row r="9" spans="1:12" x14ac:dyDescent="0.3">
      <c r="A9">
        <v>7</v>
      </c>
      <c r="B9" t="s">
        <v>17</v>
      </c>
      <c r="C9" t="s">
        <v>6</v>
      </c>
      <c r="D9" t="s">
        <v>17</v>
      </c>
      <c r="E9" t="s">
        <v>8</v>
      </c>
      <c r="K9" t="s">
        <v>308</v>
      </c>
      <c r="L9">
        <v>3.2838655800492403E-2</v>
      </c>
    </row>
    <row r="10" spans="1:12" x14ac:dyDescent="0.3">
      <c r="A10" s="1">
        <v>8</v>
      </c>
      <c r="B10" s="1" t="s">
        <v>18</v>
      </c>
      <c r="C10" s="1" t="s">
        <v>6</v>
      </c>
      <c r="D10" s="1" t="s">
        <v>19</v>
      </c>
      <c r="E10" s="1" t="s">
        <v>8</v>
      </c>
      <c r="K10" t="s">
        <v>446</v>
      </c>
      <c r="L10">
        <v>2.9025619900535399E-2</v>
      </c>
    </row>
    <row r="11" spans="1:12" x14ac:dyDescent="0.3">
      <c r="A11" s="1">
        <v>9</v>
      </c>
      <c r="B11" s="1" t="s">
        <v>20</v>
      </c>
      <c r="C11" s="1" t="s">
        <v>6</v>
      </c>
      <c r="D11" s="1" t="s">
        <v>21</v>
      </c>
      <c r="E11" s="1" t="s">
        <v>8</v>
      </c>
      <c r="G11" s="21" t="s">
        <v>583</v>
      </c>
      <c r="K11" t="s">
        <v>31</v>
      </c>
      <c r="L11">
        <v>2.65059523959182E-2</v>
      </c>
    </row>
    <row r="12" spans="1:12" x14ac:dyDescent="0.3">
      <c r="A12" s="1">
        <v>10</v>
      </c>
      <c r="B12" s="1" t="s">
        <v>22</v>
      </c>
      <c r="C12" s="1" t="s">
        <v>6</v>
      </c>
      <c r="D12" s="1" t="s">
        <v>23</v>
      </c>
      <c r="E12" s="1" t="s">
        <v>8</v>
      </c>
      <c r="G12" s="21" t="s">
        <v>584</v>
      </c>
      <c r="K12" t="s">
        <v>424</v>
      </c>
      <c r="L12">
        <v>2.4730671202752699E-2</v>
      </c>
    </row>
    <row r="13" spans="1:12" x14ac:dyDescent="0.3">
      <c r="A13">
        <v>11</v>
      </c>
      <c r="B13" t="s">
        <v>24</v>
      </c>
      <c r="C13" t="s">
        <v>6</v>
      </c>
      <c r="D13" t="s">
        <v>24</v>
      </c>
      <c r="E13" t="s">
        <v>8</v>
      </c>
      <c r="K13" t="s">
        <v>419</v>
      </c>
      <c r="L13">
        <v>2.43035677084046E-2</v>
      </c>
    </row>
    <row r="14" spans="1:12" x14ac:dyDescent="0.3">
      <c r="A14">
        <v>12</v>
      </c>
      <c r="B14" t="s">
        <v>25</v>
      </c>
      <c r="C14" t="s">
        <v>6</v>
      </c>
      <c r="D14" t="s">
        <v>25</v>
      </c>
      <c r="E14" t="s">
        <v>8</v>
      </c>
      <c r="K14" t="s">
        <v>504</v>
      </c>
      <c r="L14">
        <v>2.4106738586991999E-2</v>
      </c>
    </row>
    <row r="15" spans="1:12" x14ac:dyDescent="0.3">
      <c r="A15">
        <v>13</v>
      </c>
      <c r="B15" t="s">
        <v>26</v>
      </c>
      <c r="C15" t="s">
        <v>6</v>
      </c>
      <c r="D15" t="s">
        <v>27</v>
      </c>
      <c r="E15" t="s">
        <v>8</v>
      </c>
      <c r="K15" t="s">
        <v>430</v>
      </c>
      <c r="L15">
        <v>2.32292019403374E-2</v>
      </c>
    </row>
    <row r="16" spans="1:12" x14ac:dyDescent="0.3">
      <c r="A16">
        <v>14</v>
      </c>
      <c r="B16" t="s">
        <v>28</v>
      </c>
      <c r="C16" t="s">
        <v>29</v>
      </c>
      <c r="D16" t="s">
        <v>30</v>
      </c>
      <c r="E16" t="s">
        <v>8</v>
      </c>
      <c r="K16" t="s">
        <v>444</v>
      </c>
      <c r="L16">
        <v>2.31825284480505E-2</v>
      </c>
    </row>
    <row r="17" spans="1:12" x14ac:dyDescent="0.3">
      <c r="A17">
        <v>15</v>
      </c>
      <c r="B17" t="s">
        <v>31</v>
      </c>
      <c r="C17" t="s">
        <v>32</v>
      </c>
      <c r="D17" t="s">
        <v>33</v>
      </c>
      <c r="E17" t="s">
        <v>8</v>
      </c>
      <c r="K17" t="s">
        <v>500</v>
      </c>
      <c r="L17">
        <v>2.2791092093034999E-2</v>
      </c>
    </row>
    <row r="18" spans="1:12" x14ac:dyDescent="0.3">
      <c r="A18">
        <v>16</v>
      </c>
      <c r="B18" t="s">
        <v>34</v>
      </c>
      <c r="C18" t="s">
        <v>6</v>
      </c>
      <c r="D18" t="s">
        <v>35</v>
      </c>
      <c r="E18" t="s">
        <v>8</v>
      </c>
      <c r="K18" t="s">
        <v>497</v>
      </c>
      <c r="L18">
        <v>2.2285554438340301E-2</v>
      </c>
    </row>
    <row r="19" spans="1:12" x14ac:dyDescent="0.3">
      <c r="A19">
        <v>17</v>
      </c>
      <c r="B19" t="s">
        <v>36</v>
      </c>
      <c r="C19" t="s">
        <v>6</v>
      </c>
      <c r="D19" t="s">
        <v>36</v>
      </c>
      <c r="E19" t="s">
        <v>8</v>
      </c>
      <c r="K19" t="s">
        <v>502</v>
      </c>
      <c r="L19">
        <v>2.1449381665509599E-2</v>
      </c>
    </row>
    <row r="20" spans="1:12" x14ac:dyDescent="0.3">
      <c r="A20">
        <v>18</v>
      </c>
      <c r="B20" t="s">
        <v>37</v>
      </c>
      <c r="C20" t="s">
        <v>38</v>
      </c>
      <c r="D20" t="s">
        <v>39</v>
      </c>
      <c r="E20" t="s">
        <v>8</v>
      </c>
      <c r="K20" t="s">
        <v>440</v>
      </c>
      <c r="L20">
        <v>2.11460042484953E-2</v>
      </c>
    </row>
    <row r="21" spans="1:12" x14ac:dyDescent="0.3">
      <c r="A21">
        <v>19</v>
      </c>
      <c r="B21" t="s">
        <v>40</v>
      </c>
      <c r="C21" t="s">
        <v>41</v>
      </c>
      <c r="D21" t="s">
        <v>42</v>
      </c>
      <c r="E21" t="s">
        <v>8</v>
      </c>
      <c r="K21" t="s">
        <v>432</v>
      </c>
      <c r="L21">
        <v>1.89590110527833E-2</v>
      </c>
    </row>
    <row r="22" spans="1:12" x14ac:dyDescent="0.3">
      <c r="A22" s="1">
        <v>20</v>
      </c>
      <c r="B22" s="1" t="s">
        <v>43</v>
      </c>
      <c r="C22" s="1" t="s">
        <v>44</v>
      </c>
      <c r="D22" s="1" t="s">
        <v>45</v>
      </c>
      <c r="E22" s="1" t="s">
        <v>8</v>
      </c>
      <c r="K22" t="s">
        <v>438</v>
      </c>
      <c r="L22">
        <v>1.80243630358667E-2</v>
      </c>
    </row>
    <row r="23" spans="1:12" x14ac:dyDescent="0.3">
      <c r="A23">
        <v>21</v>
      </c>
      <c r="B23" t="s">
        <v>46</v>
      </c>
      <c r="C23" t="s">
        <v>6</v>
      </c>
      <c r="D23" t="s">
        <v>47</v>
      </c>
      <c r="E23" t="s">
        <v>48</v>
      </c>
      <c r="K23" t="s">
        <v>434</v>
      </c>
      <c r="L23">
        <v>1.78414121286662E-2</v>
      </c>
    </row>
    <row r="24" spans="1:12" x14ac:dyDescent="0.3">
      <c r="A24">
        <v>22</v>
      </c>
      <c r="B24" t="s">
        <v>49</v>
      </c>
      <c r="C24" t="s">
        <v>29</v>
      </c>
      <c r="D24" t="s">
        <v>50</v>
      </c>
      <c r="E24" t="s">
        <v>48</v>
      </c>
      <c r="K24" t="s">
        <v>316</v>
      </c>
      <c r="L24">
        <v>1.7496800194492599E-2</v>
      </c>
    </row>
    <row r="25" spans="1:12" x14ac:dyDescent="0.3">
      <c r="A25">
        <v>23</v>
      </c>
      <c r="B25" t="s">
        <v>51</v>
      </c>
      <c r="C25" t="s">
        <v>6</v>
      </c>
      <c r="D25" t="s">
        <v>52</v>
      </c>
      <c r="E25" t="s">
        <v>48</v>
      </c>
      <c r="K25" t="s">
        <v>310</v>
      </c>
      <c r="L25">
        <v>1.41749427498916E-2</v>
      </c>
    </row>
    <row r="26" spans="1:12" x14ac:dyDescent="0.3">
      <c r="A26">
        <v>24</v>
      </c>
      <c r="B26" t="s">
        <v>53</v>
      </c>
      <c r="C26" t="s">
        <v>6</v>
      </c>
      <c r="D26" t="s">
        <v>54</v>
      </c>
      <c r="E26" t="s">
        <v>48</v>
      </c>
      <c r="K26" t="s">
        <v>442</v>
      </c>
      <c r="L26">
        <v>1.34785819308501E-2</v>
      </c>
    </row>
    <row r="27" spans="1:12" x14ac:dyDescent="0.3">
      <c r="A27">
        <v>25</v>
      </c>
      <c r="B27" t="s">
        <v>55</v>
      </c>
      <c r="C27" t="s">
        <v>56</v>
      </c>
      <c r="D27" t="s">
        <v>57</v>
      </c>
      <c r="E27" t="s">
        <v>48</v>
      </c>
      <c r="K27" t="s">
        <v>314</v>
      </c>
      <c r="L27">
        <v>1.3251475584217701E-2</v>
      </c>
    </row>
    <row r="28" spans="1:12" x14ac:dyDescent="0.3">
      <c r="A28">
        <v>26</v>
      </c>
      <c r="B28" t="s">
        <v>58</v>
      </c>
      <c r="C28" t="s">
        <v>59</v>
      </c>
      <c r="D28" t="s">
        <v>60</v>
      </c>
      <c r="E28" t="s">
        <v>48</v>
      </c>
      <c r="K28" t="s">
        <v>312</v>
      </c>
      <c r="L28">
        <v>1.1984085905544201E-2</v>
      </c>
    </row>
    <row r="29" spans="1:12" x14ac:dyDescent="0.3">
      <c r="A29">
        <v>27</v>
      </c>
      <c r="B29" t="s">
        <v>61</v>
      </c>
      <c r="C29" t="s">
        <v>59</v>
      </c>
      <c r="D29" t="s">
        <v>62</v>
      </c>
      <c r="E29" t="s">
        <v>48</v>
      </c>
      <c r="K29" t="s">
        <v>428</v>
      </c>
      <c r="L29">
        <v>1.15120480534297E-2</v>
      </c>
    </row>
    <row r="30" spans="1:12" x14ac:dyDescent="0.3">
      <c r="A30">
        <v>28</v>
      </c>
      <c r="B30" t="s">
        <v>63</v>
      </c>
      <c r="C30" t="s">
        <v>59</v>
      </c>
      <c r="D30" t="s">
        <v>64</v>
      </c>
      <c r="E30" t="s">
        <v>48</v>
      </c>
      <c r="K30" t="s">
        <v>422</v>
      </c>
      <c r="L30">
        <v>1.06470682007612E-2</v>
      </c>
    </row>
    <row r="31" spans="1:12" x14ac:dyDescent="0.3">
      <c r="A31">
        <v>29</v>
      </c>
      <c r="B31" t="s">
        <v>65</v>
      </c>
      <c r="C31" t="s">
        <v>56</v>
      </c>
      <c r="D31" t="s">
        <v>66</v>
      </c>
      <c r="E31" t="s">
        <v>48</v>
      </c>
      <c r="K31" t="s">
        <v>34</v>
      </c>
      <c r="L31">
        <v>1.04591651537373E-2</v>
      </c>
    </row>
    <row r="32" spans="1:12" x14ac:dyDescent="0.3">
      <c r="A32" s="1">
        <v>30</v>
      </c>
      <c r="B32" s="1" t="s">
        <v>67</v>
      </c>
      <c r="C32" s="1" t="s">
        <v>68</v>
      </c>
      <c r="D32" s="1" t="s">
        <v>69</v>
      </c>
      <c r="E32" s="1" t="s">
        <v>48</v>
      </c>
      <c r="K32" t="s">
        <v>283</v>
      </c>
      <c r="L32">
        <v>9.8588345285508892E-3</v>
      </c>
    </row>
    <row r="33" spans="1:12" x14ac:dyDescent="0.3">
      <c r="A33">
        <v>31</v>
      </c>
      <c r="B33" t="s">
        <v>70</v>
      </c>
      <c r="C33" t="s">
        <v>59</v>
      </c>
      <c r="D33" t="s">
        <v>71</v>
      </c>
      <c r="E33" t="s">
        <v>48</v>
      </c>
      <c r="K33" t="s">
        <v>25</v>
      </c>
      <c r="L33">
        <v>9.4631795019715602E-3</v>
      </c>
    </row>
    <row r="34" spans="1:12" x14ac:dyDescent="0.3">
      <c r="A34">
        <v>32</v>
      </c>
      <c r="B34" t="s">
        <v>72</v>
      </c>
      <c r="C34" t="s">
        <v>59</v>
      </c>
      <c r="D34" t="s">
        <v>73</v>
      </c>
      <c r="E34" t="s">
        <v>48</v>
      </c>
      <c r="K34" t="s">
        <v>436</v>
      </c>
      <c r="L34">
        <v>8.6828099579038791E-3</v>
      </c>
    </row>
    <row r="35" spans="1:12" x14ac:dyDescent="0.3">
      <c r="A35">
        <v>33</v>
      </c>
      <c r="B35" t="s">
        <v>74</v>
      </c>
      <c r="C35" t="s">
        <v>59</v>
      </c>
      <c r="D35" t="s">
        <v>75</v>
      </c>
      <c r="E35" t="s">
        <v>48</v>
      </c>
      <c r="K35" t="s">
        <v>409</v>
      </c>
      <c r="L35">
        <v>8.0906985638339798E-3</v>
      </c>
    </row>
    <row r="36" spans="1:12" x14ac:dyDescent="0.3">
      <c r="A36">
        <v>34</v>
      </c>
      <c r="B36" t="s">
        <v>76</v>
      </c>
      <c r="C36" t="s">
        <v>59</v>
      </c>
      <c r="D36" t="s">
        <v>77</v>
      </c>
      <c r="E36" t="s">
        <v>48</v>
      </c>
      <c r="K36" t="s">
        <v>405</v>
      </c>
      <c r="L36">
        <v>7.9734829120978803E-3</v>
      </c>
    </row>
    <row r="37" spans="1:12" x14ac:dyDescent="0.3">
      <c r="A37">
        <v>35</v>
      </c>
      <c r="B37" t="s">
        <v>78</v>
      </c>
      <c r="C37" t="s">
        <v>59</v>
      </c>
      <c r="D37" t="s">
        <v>79</v>
      </c>
      <c r="E37" t="s">
        <v>48</v>
      </c>
      <c r="K37" t="s">
        <v>24</v>
      </c>
      <c r="L37">
        <v>7.7860077952015203E-3</v>
      </c>
    </row>
    <row r="38" spans="1:12" x14ac:dyDescent="0.3">
      <c r="A38">
        <v>36</v>
      </c>
      <c r="B38" t="s">
        <v>80</v>
      </c>
      <c r="C38" t="s">
        <v>59</v>
      </c>
      <c r="D38" t="s">
        <v>81</v>
      </c>
      <c r="E38" t="s">
        <v>48</v>
      </c>
      <c r="K38" t="s">
        <v>407</v>
      </c>
      <c r="L38">
        <v>7.6484253183553199E-3</v>
      </c>
    </row>
    <row r="39" spans="1:12" x14ac:dyDescent="0.3">
      <c r="A39">
        <v>37</v>
      </c>
      <c r="B39" t="s">
        <v>82</v>
      </c>
      <c r="C39" t="s">
        <v>59</v>
      </c>
      <c r="D39" t="s">
        <v>83</v>
      </c>
      <c r="E39" t="s">
        <v>84</v>
      </c>
      <c r="K39" t="s">
        <v>237</v>
      </c>
      <c r="L39">
        <v>7.2851707451184102E-3</v>
      </c>
    </row>
    <row r="40" spans="1:12" x14ac:dyDescent="0.3">
      <c r="A40">
        <v>38</v>
      </c>
      <c r="B40" t="s">
        <v>85</v>
      </c>
      <c r="C40" t="s">
        <v>59</v>
      </c>
      <c r="D40" t="s">
        <v>86</v>
      </c>
      <c r="E40" t="s">
        <v>84</v>
      </c>
      <c r="K40" t="s">
        <v>508</v>
      </c>
      <c r="L40">
        <v>7.2728724898422298E-3</v>
      </c>
    </row>
    <row r="41" spans="1:12" x14ac:dyDescent="0.3">
      <c r="A41">
        <v>39</v>
      </c>
      <c r="B41" t="s">
        <v>87</v>
      </c>
      <c r="C41" t="s">
        <v>59</v>
      </c>
      <c r="D41" t="s">
        <v>88</v>
      </c>
      <c r="E41" t="s">
        <v>84</v>
      </c>
      <c r="K41" t="s">
        <v>239</v>
      </c>
      <c r="L41">
        <v>7.2251124070657402E-3</v>
      </c>
    </row>
    <row r="42" spans="1:12" x14ac:dyDescent="0.3">
      <c r="A42">
        <v>40</v>
      </c>
      <c r="B42" t="s">
        <v>89</v>
      </c>
      <c r="C42" t="s">
        <v>59</v>
      </c>
      <c r="D42" t="s">
        <v>90</v>
      </c>
      <c r="E42" t="s">
        <v>84</v>
      </c>
      <c r="K42" t="s">
        <v>89</v>
      </c>
      <c r="L42">
        <v>7.0532458687651697E-3</v>
      </c>
    </row>
    <row r="43" spans="1:12" x14ac:dyDescent="0.3">
      <c r="A43">
        <v>41</v>
      </c>
      <c r="B43" t="s">
        <v>497</v>
      </c>
      <c r="C43" t="s">
        <v>59</v>
      </c>
      <c r="D43" t="s">
        <v>498</v>
      </c>
      <c r="E43" t="s">
        <v>499</v>
      </c>
      <c r="K43" t="s">
        <v>455</v>
      </c>
      <c r="L43">
        <v>6.8197704797167301E-3</v>
      </c>
    </row>
    <row r="44" spans="1:12" x14ac:dyDescent="0.3">
      <c r="A44">
        <v>42</v>
      </c>
      <c r="B44" t="s">
        <v>500</v>
      </c>
      <c r="C44" t="s">
        <v>59</v>
      </c>
      <c r="D44" t="s">
        <v>501</v>
      </c>
      <c r="E44" t="s">
        <v>499</v>
      </c>
      <c r="K44" t="s">
        <v>234</v>
      </c>
      <c r="L44">
        <v>6.7140817647140501E-3</v>
      </c>
    </row>
    <row r="45" spans="1:12" x14ac:dyDescent="0.3">
      <c r="A45">
        <v>43</v>
      </c>
      <c r="B45" t="s">
        <v>502</v>
      </c>
      <c r="C45" t="s">
        <v>59</v>
      </c>
      <c r="D45" t="s">
        <v>503</v>
      </c>
      <c r="E45" t="s">
        <v>499</v>
      </c>
      <c r="K45" t="s">
        <v>87</v>
      </c>
      <c r="L45">
        <v>6.5574178956762704E-3</v>
      </c>
    </row>
    <row r="46" spans="1:12" x14ac:dyDescent="0.3">
      <c r="A46">
        <v>44</v>
      </c>
      <c r="B46" t="s">
        <v>504</v>
      </c>
      <c r="C46" t="s">
        <v>59</v>
      </c>
      <c r="D46" t="s">
        <v>505</v>
      </c>
      <c r="E46" t="s">
        <v>499</v>
      </c>
      <c r="K46" t="s">
        <v>13</v>
      </c>
      <c r="L46">
        <v>5.9768943696001803E-3</v>
      </c>
    </row>
    <row r="47" spans="1:12" x14ac:dyDescent="0.3">
      <c r="A47">
        <v>45</v>
      </c>
      <c r="B47" t="s">
        <v>109</v>
      </c>
      <c r="C47" t="s">
        <v>41</v>
      </c>
      <c r="D47" t="s">
        <v>110</v>
      </c>
      <c r="E47" t="s">
        <v>111</v>
      </c>
      <c r="K47" t="s">
        <v>415</v>
      </c>
      <c r="L47">
        <v>5.9047818314681604E-3</v>
      </c>
    </row>
    <row r="48" spans="1:12" x14ac:dyDescent="0.3">
      <c r="A48">
        <v>46</v>
      </c>
      <c r="B48" t="s">
        <v>112</v>
      </c>
      <c r="C48" t="s">
        <v>41</v>
      </c>
      <c r="D48" t="s">
        <v>113</v>
      </c>
      <c r="E48" t="s">
        <v>111</v>
      </c>
      <c r="K48" t="s">
        <v>357</v>
      </c>
      <c r="L48">
        <v>5.8512853863855099E-3</v>
      </c>
    </row>
    <row r="49" spans="1:12" x14ac:dyDescent="0.3">
      <c r="A49">
        <v>47</v>
      </c>
      <c r="B49" t="s">
        <v>114</v>
      </c>
      <c r="C49" t="s">
        <v>32</v>
      </c>
      <c r="D49" t="s">
        <v>115</v>
      </c>
      <c r="E49" t="s">
        <v>111</v>
      </c>
      <c r="K49" t="s">
        <v>166</v>
      </c>
      <c r="L49">
        <v>5.83661406909364E-3</v>
      </c>
    </row>
    <row r="50" spans="1:12" x14ac:dyDescent="0.3">
      <c r="A50">
        <v>48</v>
      </c>
      <c r="B50" t="s">
        <v>116</v>
      </c>
      <c r="C50" t="s">
        <v>32</v>
      </c>
      <c r="D50" t="s">
        <v>117</v>
      </c>
      <c r="E50" t="s">
        <v>111</v>
      </c>
      <c r="K50" t="s">
        <v>417</v>
      </c>
      <c r="L50">
        <v>5.5488685656322296E-3</v>
      </c>
    </row>
    <row r="51" spans="1:12" x14ac:dyDescent="0.3">
      <c r="A51">
        <v>49</v>
      </c>
      <c r="B51" t="s">
        <v>118</v>
      </c>
      <c r="C51" t="s">
        <v>41</v>
      </c>
      <c r="D51" t="s">
        <v>119</v>
      </c>
      <c r="E51" t="s">
        <v>111</v>
      </c>
      <c r="K51" t="s">
        <v>26</v>
      </c>
      <c r="L51">
        <v>5.53993992957897E-3</v>
      </c>
    </row>
    <row r="52" spans="1:12" x14ac:dyDescent="0.3">
      <c r="A52">
        <v>50</v>
      </c>
      <c r="B52" t="s">
        <v>120</v>
      </c>
      <c r="C52" t="s">
        <v>32</v>
      </c>
      <c r="D52" t="s">
        <v>121</v>
      </c>
      <c r="E52" t="s">
        <v>111</v>
      </c>
      <c r="K52" t="s">
        <v>411</v>
      </c>
      <c r="L52">
        <v>4.8705206053031103E-3</v>
      </c>
    </row>
    <row r="53" spans="1:12" x14ac:dyDescent="0.3">
      <c r="A53">
        <v>51</v>
      </c>
      <c r="B53" t="s">
        <v>122</v>
      </c>
      <c r="C53" t="s">
        <v>41</v>
      </c>
      <c r="D53" t="s">
        <v>123</v>
      </c>
      <c r="E53" t="s">
        <v>111</v>
      </c>
      <c r="K53" t="s">
        <v>413</v>
      </c>
      <c r="L53">
        <v>4.76061762050732E-3</v>
      </c>
    </row>
    <row r="54" spans="1:12" x14ac:dyDescent="0.3">
      <c r="A54" s="1">
        <v>52</v>
      </c>
      <c r="B54" s="1" t="s">
        <v>124</v>
      </c>
      <c r="C54" s="1" t="s">
        <v>59</v>
      </c>
      <c r="D54" s="1" t="s">
        <v>535</v>
      </c>
      <c r="E54" s="1" t="s">
        <v>536</v>
      </c>
      <c r="K54" t="s">
        <v>162</v>
      </c>
      <c r="L54">
        <v>4.5459138194304501E-3</v>
      </c>
    </row>
    <row r="55" spans="1:12" x14ac:dyDescent="0.3">
      <c r="A55" s="1">
        <v>53</v>
      </c>
      <c r="B55" s="1" t="s">
        <v>493</v>
      </c>
      <c r="C55" s="1" t="s">
        <v>6</v>
      </c>
      <c r="D55" s="1" t="s">
        <v>537</v>
      </c>
      <c r="E55" s="1" t="s">
        <v>536</v>
      </c>
      <c r="K55" t="s">
        <v>12</v>
      </c>
      <c r="L55">
        <v>4.5053300897343797E-3</v>
      </c>
    </row>
    <row r="56" spans="1:12" x14ac:dyDescent="0.3">
      <c r="A56" s="1">
        <v>54</v>
      </c>
      <c r="B56" s="1" t="s">
        <v>129</v>
      </c>
      <c r="C56" s="1" t="s">
        <v>59</v>
      </c>
      <c r="D56" s="1" t="s">
        <v>538</v>
      </c>
      <c r="E56" s="1" t="s">
        <v>536</v>
      </c>
      <c r="K56" t="s">
        <v>159</v>
      </c>
      <c r="L56">
        <v>4.3418303693125203E-3</v>
      </c>
    </row>
    <row r="57" spans="1:12" x14ac:dyDescent="0.3">
      <c r="A57" s="1">
        <v>55</v>
      </c>
      <c r="B57" s="1" t="s">
        <v>131</v>
      </c>
      <c r="C57" s="1" t="s">
        <v>59</v>
      </c>
      <c r="D57" s="1" t="s">
        <v>539</v>
      </c>
      <c r="E57" s="1" t="s">
        <v>536</v>
      </c>
      <c r="K57" t="s">
        <v>353</v>
      </c>
      <c r="L57">
        <v>4.3082515221876203E-3</v>
      </c>
    </row>
    <row r="58" spans="1:12" x14ac:dyDescent="0.3">
      <c r="A58" s="1">
        <v>56</v>
      </c>
      <c r="B58" s="1" t="s">
        <v>133</v>
      </c>
      <c r="C58" s="1" t="s">
        <v>56</v>
      </c>
      <c r="D58" s="1" t="s">
        <v>540</v>
      </c>
      <c r="E58" s="1" t="s">
        <v>536</v>
      </c>
      <c r="K58" t="s">
        <v>82</v>
      </c>
      <c r="L58">
        <v>4.1531016589664996E-3</v>
      </c>
    </row>
    <row r="59" spans="1:12" x14ac:dyDescent="0.3">
      <c r="A59" s="1">
        <v>57</v>
      </c>
      <c r="B59" s="1" t="s">
        <v>135</v>
      </c>
      <c r="C59" s="1" t="s">
        <v>6</v>
      </c>
      <c r="D59" s="1" t="s">
        <v>541</v>
      </c>
      <c r="E59" s="1" t="s">
        <v>536</v>
      </c>
      <c r="K59" t="s">
        <v>164</v>
      </c>
      <c r="L59">
        <v>4.1501899315521699E-3</v>
      </c>
    </row>
    <row r="60" spans="1:12" x14ac:dyDescent="0.3">
      <c r="A60" s="1">
        <v>58</v>
      </c>
      <c r="B60" s="1" t="s">
        <v>137</v>
      </c>
      <c r="C60" s="1" t="s">
        <v>6</v>
      </c>
      <c r="D60" s="1" t="s">
        <v>542</v>
      </c>
      <c r="E60" s="1" t="s">
        <v>536</v>
      </c>
      <c r="K60" t="s">
        <v>267</v>
      </c>
      <c r="L60">
        <v>4.1258205341289499E-3</v>
      </c>
    </row>
    <row r="61" spans="1:12" x14ac:dyDescent="0.3">
      <c r="A61" s="1">
        <v>59</v>
      </c>
      <c r="B61" s="1" t="s">
        <v>139</v>
      </c>
      <c r="C61" s="1" t="s">
        <v>56</v>
      </c>
      <c r="D61" s="1" t="s">
        <v>543</v>
      </c>
      <c r="E61" s="1" t="s">
        <v>536</v>
      </c>
      <c r="K61" t="s">
        <v>36</v>
      </c>
      <c r="L61">
        <v>4.0406658290630297E-3</v>
      </c>
    </row>
    <row r="62" spans="1:12" x14ac:dyDescent="0.3">
      <c r="A62" s="1">
        <v>60</v>
      </c>
      <c r="B62" s="1" t="s">
        <v>141</v>
      </c>
      <c r="C62" s="1" t="s">
        <v>6</v>
      </c>
      <c r="D62" s="1" t="s">
        <v>544</v>
      </c>
      <c r="E62" s="1" t="s">
        <v>536</v>
      </c>
      <c r="K62" t="s">
        <v>359</v>
      </c>
      <c r="L62">
        <v>3.9963292790979703E-3</v>
      </c>
    </row>
    <row r="63" spans="1:12" x14ac:dyDescent="0.3">
      <c r="A63" s="1">
        <v>61</v>
      </c>
      <c r="B63" s="1" t="s">
        <v>143</v>
      </c>
      <c r="C63" s="1" t="s">
        <v>59</v>
      </c>
      <c r="D63" s="1" t="s">
        <v>545</v>
      </c>
      <c r="E63" s="1" t="s">
        <v>536</v>
      </c>
      <c r="K63" t="s">
        <v>291</v>
      </c>
      <c r="L63">
        <v>3.9022933059177901E-3</v>
      </c>
    </row>
    <row r="64" spans="1:12" x14ac:dyDescent="0.3">
      <c r="A64" s="1">
        <v>62</v>
      </c>
      <c r="B64" s="1" t="s">
        <v>145</v>
      </c>
      <c r="C64" s="1" t="s">
        <v>6</v>
      </c>
      <c r="D64" s="1" t="s">
        <v>546</v>
      </c>
      <c r="E64" s="1" t="s">
        <v>536</v>
      </c>
      <c r="K64" t="s">
        <v>85</v>
      </c>
      <c r="L64">
        <v>3.8393211103455601E-3</v>
      </c>
    </row>
    <row r="65" spans="1:12" x14ac:dyDescent="0.3">
      <c r="A65" s="1">
        <v>63</v>
      </c>
      <c r="B65" s="1" t="s">
        <v>147</v>
      </c>
      <c r="C65" s="1" t="s">
        <v>59</v>
      </c>
      <c r="D65" s="1" t="s">
        <v>547</v>
      </c>
      <c r="E65" s="1" t="s">
        <v>536</v>
      </c>
      <c r="K65" t="s">
        <v>40</v>
      </c>
      <c r="L65">
        <v>3.8087956990473198E-3</v>
      </c>
    </row>
    <row r="66" spans="1:12" x14ac:dyDescent="0.3">
      <c r="A66" s="1">
        <v>64</v>
      </c>
      <c r="B66" s="1" t="s">
        <v>149</v>
      </c>
      <c r="C66" s="1" t="s">
        <v>59</v>
      </c>
      <c r="D66" s="1" t="s">
        <v>548</v>
      </c>
      <c r="E66" s="1" t="s">
        <v>536</v>
      </c>
      <c r="K66" t="s">
        <v>351</v>
      </c>
      <c r="L66">
        <v>3.6599166025784399E-3</v>
      </c>
    </row>
    <row r="67" spans="1:12" x14ac:dyDescent="0.3">
      <c r="A67" s="1">
        <v>65</v>
      </c>
      <c r="B67" s="1" t="s">
        <v>151</v>
      </c>
      <c r="C67" s="1" t="s">
        <v>59</v>
      </c>
      <c r="D67" s="1" t="s">
        <v>549</v>
      </c>
      <c r="E67" s="1" t="s">
        <v>536</v>
      </c>
      <c r="K67" t="s">
        <v>347</v>
      </c>
      <c r="L67">
        <v>3.5899821910915799E-3</v>
      </c>
    </row>
    <row r="68" spans="1:12" x14ac:dyDescent="0.3">
      <c r="A68" s="1">
        <v>66</v>
      </c>
      <c r="B68" s="1" t="s">
        <v>153</v>
      </c>
      <c r="C68" s="1" t="s">
        <v>59</v>
      </c>
      <c r="D68" s="1" t="s">
        <v>550</v>
      </c>
      <c r="E68" s="1" t="s">
        <v>536</v>
      </c>
      <c r="K68" t="s">
        <v>272</v>
      </c>
      <c r="L68">
        <v>3.5097389288157601E-3</v>
      </c>
    </row>
    <row r="69" spans="1:12" x14ac:dyDescent="0.3">
      <c r="A69" s="1">
        <v>67</v>
      </c>
      <c r="B69" s="1" t="s">
        <v>155</v>
      </c>
      <c r="C69" s="1" t="s">
        <v>59</v>
      </c>
      <c r="D69" s="1" t="s">
        <v>551</v>
      </c>
      <c r="E69" s="1" t="s">
        <v>536</v>
      </c>
      <c r="K69" t="s">
        <v>349</v>
      </c>
      <c r="L69">
        <v>2.9897563823796602E-3</v>
      </c>
    </row>
    <row r="70" spans="1:12" x14ac:dyDescent="0.3">
      <c r="A70" s="1">
        <v>68</v>
      </c>
      <c r="B70" s="1" t="s">
        <v>157</v>
      </c>
      <c r="C70" s="1" t="s">
        <v>59</v>
      </c>
      <c r="D70" s="1" t="s">
        <v>552</v>
      </c>
      <c r="E70" s="1" t="s">
        <v>536</v>
      </c>
      <c r="K70" t="s">
        <v>355</v>
      </c>
      <c r="L70">
        <v>2.9731839542749901E-3</v>
      </c>
    </row>
    <row r="71" spans="1:12" x14ac:dyDescent="0.3">
      <c r="A71">
        <v>69</v>
      </c>
      <c r="B71" t="s">
        <v>159</v>
      </c>
      <c r="C71" t="s">
        <v>59</v>
      </c>
      <c r="D71" t="s">
        <v>160</v>
      </c>
      <c r="E71" t="s">
        <v>161</v>
      </c>
      <c r="K71" t="s">
        <v>397</v>
      </c>
      <c r="L71">
        <v>2.63234384186794E-3</v>
      </c>
    </row>
    <row r="72" spans="1:12" x14ac:dyDescent="0.3">
      <c r="A72">
        <v>70</v>
      </c>
      <c r="B72" t="s">
        <v>162</v>
      </c>
      <c r="C72" t="s">
        <v>59</v>
      </c>
      <c r="D72" t="s">
        <v>163</v>
      </c>
      <c r="E72" t="s">
        <v>161</v>
      </c>
      <c r="K72" t="s">
        <v>401</v>
      </c>
      <c r="L72">
        <v>2.5360702378280598E-3</v>
      </c>
    </row>
    <row r="73" spans="1:12" x14ac:dyDescent="0.3">
      <c r="A73">
        <v>71</v>
      </c>
      <c r="B73" t="s">
        <v>164</v>
      </c>
      <c r="C73" t="s">
        <v>59</v>
      </c>
      <c r="D73" t="s">
        <v>165</v>
      </c>
      <c r="E73" t="s">
        <v>161</v>
      </c>
      <c r="K73" t="s">
        <v>390</v>
      </c>
      <c r="L73">
        <v>2.2177270339854599E-3</v>
      </c>
    </row>
    <row r="74" spans="1:12" x14ac:dyDescent="0.3">
      <c r="A74">
        <v>72</v>
      </c>
      <c r="B74" t="s">
        <v>166</v>
      </c>
      <c r="C74" t="s">
        <v>59</v>
      </c>
      <c r="D74" t="s">
        <v>167</v>
      </c>
      <c r="E74" t="s">
        <v>161</v>
      </c>
      <c r="K74" t="s">
        <v>11</v>
      </c>
      <c r="L74">
        <v>2.2164417331239799E-3</v>
      </c>
    </row>
    <row r="75" spans="1:12" x14ac:dyDescent="0.3">
      <c r="A75">
        <v>73</v>
      </c>
      <c r="B75" t="s">
        <v>168</v>
      </c>
      <c r="C75" t="s">
        <v>6</v>
      </c>
      <c r="D75" t="s">
        <v>169</v>
      </c>
      <c r="E75" t="s">
        <v>170</v>
      </c>
      <c r="K75" t="s">
        <v>296</v>
      </c>
      <c r="L75">
        <v>2.18687741086663E-3</v>
      </c>
    </row>
    <row r="76" spans="1:12" x14ac:dyDescent="0.3">
      <c r="A76">
        <v>74</v>
      </c>
      <c r="B76" t="s">
        <v>171</v>
      </c>
      <c r="C76" t="s">
        <v>29</v>
      </c>
      <c r="D76" t="s">
        <v>172</v>
      </c>
      <c r="E76" t="s">
        <v>170</v>
      </c>
      <c r="K76" t="s">
        <v>289</v>
      </c>
      <c r="L76">
        <v>2.1411273702867102E-3</v>
      </c>
    </row>
    <row r="77" spans="1:12" x14ac:dyDescent="0.3">
      <c r="A77">
        <v>75</v>
      </c>
      <c r="B77" t="s">
        <v>173</v>
      </c>
      <c r="C77" t="s">
        <v>6</v>
      </c>
      <c r="D77" t="s">
        <v>174</v>
      </c>
      <c r="E77" t="s">
        <v>170</v>
      </c>
      <c r="K77" t="s">
        <v>285</v>
      </c>
      <c r="L77">
        <v>2.06934103077958E-3</v>
      </c>
    </row>
    <row r="78" spans="1:12" x14ac:dyDescent="0.3">
      <c r="A78">
        <v>76</v>
      </c>
      <c r="B78" t="s">
        <v>175</v>
      </c>
      <c r="C78" t="s">
        <v>6</v>
      </c>
      <c r="D78" t="s">
        <v>176</v>
      </c>
      <c r="E78" t="s">
        <v>170</v>
      </c>
      <c r="K78" t="s">
        <v>395</v>
      </c>
      <c r="L78">
        <v>2.0449842577102101E-3</v>
      </c>
    </row>
    <row r="79" spans="1:12" x14ac:dyDescent="0.3">
      <c r="A79">
        <v>77</v>
      </c>
      <c r="B79" t="s">
        <v>177</v>
      </c>
      <c r="C79" t="s">
        <v>56</v>
      </c>
      <c r="D79" t="s">
        <v>178</v>
      </c>
      <c r="E79" t="s">
        <v>170</v>
      </c>
      <c r="K79" t="s">
        <v>287</v>
      </c>
      <c r="L79">
        <v>2.0288055237280399E-3</v>
      </c>
    </row>
    <row r="80" spans="1:12" x14ac:dyDescent="0.3">
      <c r="A80">
        <v>78</v>
      </c>
      <c r="B80" t="s">
        <v>179</v>
      </c>
      <c r="C80" t="s">
        <v>59</v>
      </c>
      <c r="D80" t="s">
        <v>180</v>
      </c>
      <c r="E80" t="s">
        <v>170</v>
      </c>
      <c r="K80" t="s">
        <v>243</v>
      </c>
      <c r="L80">
        <v>2.0087501028734399E-3</v>
      </c>
    </row>
    <row r="81" spans="1:12" x14ac:dyDescent="0.3">
      <c r="A81">
        <v>79</v>
      </c>
      <c r="B81" t="s">
        <v>181</v>
      </c>
      <c r="C81" t="s">
        <v>59</v>
      </c>
      <c r="D81" t="s">
        <v>182</v>
      </c>
      <c r="E81" t="s">
        <v>170</v>
      </c>
      <c r="K81" t="s">
        <v>277</v>
      </c>
      <c r="L81">
        <v>1.8911785911110001E-3</v>
      </c>
    </row>
    <row r="82" spans="1:12" x14ac:dyDescent="0.3">
      <c r="A82">
        <v>80</v>
      </c>
      <c r="B82" t="s">
        <v>183</v>
      </c>
      <c r="C82" t="s">
        <v>59</v>
      </c>
      <c r="D82" t="s">
        <v>184</v>
      </c>
      <c r="E82" t="s">
        <v>170</v>
      </c>
      <c r="K82" t="s">
        <v>506</v>
      </c>
      <c r="L82">
        <v>1.81633147592131E-3</v>
      </c>
    </row>
    <row r="83" spans="1:12" x14ac:dyDescent="0.3">
      <c r="A83">
        <v>81</v>
      </c>
      <c r="B83" t="s">
        <v>185</v>
      </c>
      <c r="C83" t="s">
        <v>56</v>
      </c>
      <c r="D83" t="s">
        <v>186</v>
      </c>
      <c r="E83" t="s">
        <v>170</v>
      </c>
      <c r="K83" t="s">
        <v>533</v>
      </c>
      <c r="L83">
        <v>1.64144871059455E-3</v>
      </c>
    </row>
    <row r="84" spans="1:12" x14ac:dyDescent="0.3">
      <c r="A84" s="1">
        <v>82</v>
      </c>
      <c r="B84" s="1" t="s">
        <v>187</v>
      </c>
      <c r="C84" s="1" t="s">
        <v>68</v>
      </c>
      <c r="D84" s="1" t="s">
        <v>188</v>
      </c>
      <c r="E84" s="1" t="s">
        <v>170</v>
      </c>
      <c r="K84" t="s">
        <v>399</v>
      </c>
      <c r="L84">
        <v>1.63266817053162E-3</v>
      </c>
    </row>
    <row r="85" spans="1:12" x14ac:dyDescent="0.3">
      <c r="A85">
        <v>83</v>
      </c>
      <c r="B85" t="s">
        <v>189</v>
      </c>
      <c r="C85" t="s">
        <v>59</v>
      </c>
      <c r="D85" t="s">
        <v>190</v>
      </c>
      <c r="E85" t="s">
        <v>170</v>
      </c>
      <c r="K85" t="s">
        <v>403</v>
      </c>
      <c r="L85">
        <v>1.5592457586119501E-3</v>
      </c>
    </row>
    <row r="86" spans="1:12" x14ac:dyDescent="0.3">
      <c r="A86">
        <v>84</v>
      </c>
      <c r="B86" t="s">
        <v>191</v>
      </c>
      <c r="C86" t="s">
        <v>59</v>
      </c>
      <c r="D86" t="s">
        <v>192</v>
      </c>
      <c r="E86" t="s">
        <v>170</v>
      </c>
      <c r="K86" t="s">
        <v>259</v>
      </c>
      <c r="L86">
        <v>1.51922549327293E-3</v>
      </c>
    </row>
    <row r="87" spans="1:12" x14ac:dyDescent="0.3">
      <c r="A87">
        <v>85</v>
      </c>
      <c r="B87" t="s">
        <v>193</v>
      </c>
      <c r="C87" t="s">
        <v>59</v>
      </c>
      <c r="D87" t="s">
        <v>194</v>
      </c>
      <c r="E87" t="s">
        <v>170</v>
      </c>
      <c r="K87" t="s">
        <v>193</v>
      </c>
      <c r="L87">
        <v>1.4326002246509699E-3</v>
      </c>
    </row>
    <row r="88" spans="1:12" x14ac:dyDescent="0.3">
      <c r="A88">
        <v>86</v>
      </c>
      <c r="B88" t="s">
        <v>195</v>
      </c>
      <c r="C88" t="s">
        <v>59</v>
      </c>
      <c r="D88" t="s">
        <v>196</v>
      </c>
      <c r="E88" t="s">
        <v>170</v>
      </c>
      <c r="K88" t="s">
        <v>197</v>
      </c>
      <c r="L88">
        <v>1.3703637651654001E-3</v>
      </c>
    </row>
    <row r="89" spans="1:12" x14ac:dyDescent="0.3">
      <c r="A89">
        <v>87</v>
      </c>
      <c r="B89" t="s">
        <v>197</v>
      </c>
      <c r="C89" t="s">
        <v>59</v>
      </c>
      <c r="D89" t="s">
        <v>198</v>
      </c>
      <c r="E89" t="s">
        <v>170</v>
      </c>
      <c r="K89" t="s">
        <v>393</v>
      </c>
      <c r="L89">
        <v>1.2716030887426799E-3</v>
      </c>
    </row>
    <row r="90" spans="1:12" x14ac:dyDescent="0.3">
      <c r="A90">
        <v>88</v>
      </c>
      <c r="B90" t="s">
        <v>199</v>
      </c>
      <c r="C90" t="s">
        <v>59</v>
      </c>
      <c r="D90" t="s">
        <v>200</v>
      </c>
      <c r="E90" t="s">
        <v>170</v>
      </c>
      <c r="K90" t="s">
        <v>15</v>
      </c>
      <c r="L90">
        <v>1.2482164482642501E-3</v>
      </c>
    </row>
    <row r="91" spans="1:12" x14ac:dyDescent="0.3">
      <c r="A91">
        <v>89</v>
      </c>
      <c r="B91" t="s">
        <v>201</v>
      </c>
      <c r="C91" t="s">
        <v>6</v>
      </c>
      <c r="D91" t="s">
        <v>202</v>
      </c>
      <c r="E91" t="s">
        <v>203</v>
      </c>
      <c r="K91" t="s">
        <v>343</v>
      </c>
      <c r="L91">
        <v>1.19015562695077E-3</v>
      </c>
    </row>
    <row r="92" spans="1:12" x14ac:dyDescent="0.3">
      <c r="A92">
        <v>90</v>
      </c>
      <c r="B92" t="s">
        <v>204</v>
      </c>
      <c r="C92" t="s">
        <v>29</v>
      </c>
      <c r="D92" t="s">
        <v>205</v>
      </c>
      <c r="E92" t="s">
        <v>203</v>
      </c>
      <c r="K92" t="s">
        <v>179</v>
      </c>
      <c r="L92">
        <v>1.1288539727945001E-3</v>
      </c>
    </row>
    <row r="93" spans="1:12" x14ac:dyDescent="0.3">
      <c r="A93">
        <v>91</v>
      </c>
      <c r="B93" t="s">
        <v>206</v>
      </c>
      <c r="C93" t="s">
        <v>6</v>
      </c>
      <c r="D93" t="s">
        <v>207</v>
      </c>
      <c r="E93" t="s">
        <v>203</v>
      </c>
      <c r="K93" t="s">
        <v>531</v>
      </c>
      <c r="L93">
        <v>1.0416952099619901E-3</v>
      </c>
    </row>
    <row r="94" spans="1:12" x14ac:dyDescent="0.3">
      <c r="A94">
        <v>92</v>
      </c>
      <c r="B94" t="s">
        <v>208</v>
      </c>
      <c r="C94" t="s">
        <v>6</v>
      </c>
      <c r="D94" t="s">
        <v>209</v>
      </c>
      <c r="E94" t="s">
        <v>203</v>
      </c>
      <c r="K94" t="s">
        <v>199</v>
      </c>
      <c r="L94">
        <v>1.0388711571741799E-3</v>
      </c>
    </row>
    <row r="95" spans="1:12" x14ac:dyDescent="0.3">
      <c r="A95">
        <v>93</v>
      </c>
      <c r="B95" t="s">
        <v>210</v>
      </c>
      <c r="C95" t="s">
        <v>56</v>
      </c>
      <c r="D95" t="s">
        <v>211</v>
      </c>
      <c r="E95" t="s">
        <v>203</v>
      </c>
      <c r="K95" t="s">
        <v>345</v>
      </c>
      <c r="L95">
        <v>8.4515448687799699E-4</v>
      </c>
    </row>
    <row r="96" spans="1:12" x14ac:dyDescent="0.3">
      <c r="A96">
        <v>94</v>
      </c>
      <c r="B96" t="s">
        <v>212</v>
      </c>
      <c r="C96" t="s">
        <v>59</v>
      </c>
      <c r="D96" t="s">
        <v>213</v>
      </c>
      <c r="E96" t="s">
        <v>203</v>
      </c>
      <c r="K96" t="s">
        <v>339</v>
      </c>
      <c r="L96">
        <v>8.4260657375372799E-4</v>
      </c>
    </row>
    <row r="97" spans="1:12" x14ac:dyDescent="0.3">
      <c r="A97">
        <v>95</v>
      </c>
      <c r="B97" t="s">
        <v>214</v>
      </c>
      <c r="C97" t="s">
        <v>59</v>
      </c>
      <c r="D97" t="s">
        <v>215</v>
      </c>
      <c r="E97" t="s">
        <v>203</v>
      </c>
      <c r="K97" t="s">
        <v>189</v>
      </c>
      <c r="L97">
        <v>8.3446698374244402E-4</v>
      </c>
    </row>
    <row r="98" spans="1:12" x14ac:dyDescent="0.3">
      <c r="A98">
        <v>96</v>
      </c>
      <c r="B98" t="s">
        <v>216</v>
      </c>
      <c r="C98" t="s">
        <v>59</v>
      </c>
      <c r="D98" t="s">
        <v>217</v>
      </c>
      <c r="E98" t="s">
        <v>203</v>
      </c>
      <c r="K98" t="s">
        <v>195</v>
      </c>
      <c r="L98">
        <v>7.7067670032511504E-4</v>
      </c>
    </row>
    <row r="99" spans="1:12" x14ac:dyDescent="0.3">
      <c r="A99">
        <v>97</v>
      </c>
      <c r="B99" t="s">
        <v>218</v>
      </c>
      <c r="C99" t="s">
        <v>56</v>
      </c>
      <c r="D99" t="s">
        <v>219</v>
      </c>
      <c r="E99" t="s">
        <v>203</v>
      </c>
      <c r="K99" t="s">
        <v>181</v>
      </c>
      <c r="L99">
        <v>7.5186447329708304E-4</v>
      </c>
    </row>
    <row r="100" spans="1:12" x14ac:dyDescent="0.3">
      <c r="A100" s="1">
        <v>98</v>
      </c>
      <c r="B100" s="1" t="s">
        <v>220</v>
      </c>
      <c r="C100" s="1" t="s">
        <v>68</v>
      </c>
      <c r="D100" s="1" t="s">
        <v>221</v>
      </c>
      <c r="E100" s="1" t="s">
        <v>203</v>
      </c>
      <c r="K100" t="s">
        <v>265</v>
      </c>
      <c r="L100">
        <v>6.6897125325917001E-4</v>
      </c>
    </row>
    <row r="101" spans="1:12" x14ac:dyDescent="0.3">
      <c r="A101">
        <v>99</v>
      </c>
      <c r="B101" t="s">
        <v>222</v>
      </c>
      <c r="C101" t="s">
        <v>59</v>
      </c>
      <c r="D101" t="s">
        <v>223</v>
      </c>
      <c r="E101" t="s">
        <v>203</v>
      </c>
      <c r="K101" t="s">
        <v>253</v>
      </c>
      <c r="L101">
        <v>6.5054525022803695E-4</v>
      </c>
    </row>
    <row r="102" spans="1:12" x14ac:dyDescent="0.3">
      <c r="A102">
        <v>100</v>
      </c>
      <c r="B102" t="s">
        <v>224</v>
      </c>
      <c r="C102" t="s">
        <v>59</v>
      </c>
      <c r="D102" t="s">
        <v>225</v>
      </c>
      <c r="E102" t="s">
        <v>203</v>
      </c>
      <c r="K102" t="s">
        <v>529</v>
      </c>
      <c r="L102">
        <v>6.2134069947280299E-4</v>
      </c>
    </row>
    <row r="103" spans="1:12" x14ac:dyDescent="0.3">
      <c r="A103">
        <v>101</v>
      </c>
      <c r="B103" t="s">
        <v>226</v>
      </c>
      <c r="C103" t="s">
        <v>59</v>
      </c>
      <c r="D103" t="s">
        <v>227</v>
      </c>
      <c r="E103" t="s">
        <v>203</v>
      </c>
      <c r="K103" t="s">
        <v>341</v>
      </c>
      <c r="L103">
        <v>5.8674442387331399E-4</v>
      </c>
    </row>
    <row r="104" spans="1:12" x14ac:dyDescent="0.3">
      <c r="A104">
        <v>102</v>
      </c>
      <c r="B104" t="s">
        <v>228</v>
      </c>
      <c r="C104" t="s">
        <v>59</v>
      </c>
      <c r="D104" t="s">
        <v>229</v>
      </c>
      <c r="E104" t="s">
        <v>203</v>
      </c>
      <c r="K104" t="s">
        <v>183</v>
      </c>
      <c r="L104">
        <v>5.6885796694260604E-4</v>
      </c>
    </row>
    <row r="105" spans="1:12" x14ac:dyDescent="0.3">
      <c r="A105">
        <v>103</v>
      </c>
      <c r="B105" t="s">
        <v>230</v>
      </c>
      <c r="C105" t="s">
        <v>59</v>
      </c>
      <c r="D105" t="s">
        <v>231</v>
      </c>
      <c r="E105" t="s">
        <v>203</v>
      </c>
      <c r="K105" t="s">
        <v>191</v>
      </c>
      <c r="L105">
        <v>5.61966073136084E-4</v>
      </c>
    </row>
    <row r="106" spans="1:12" x14ac:dyDescent="0.3">
      <c r="A106">
        <v>104</v>
      </c>
      <c r="B106" t="s">
        <v>232</v>
      </c>
      <c r="C106" t="s">
        <v>59</v>
      </c>
      <c r="D106" t="s">
        <v>233</v>
      </c>
      <c r="E106" t="s">
        <v>203</v>
      </c>
      <c r="K106" t="s">
        <v>525</v>
      </c>
      <c r="L106">
        <v>5.6173462708899199E-4</v>
      </c>
    </row>
    <row r="107" spans="1:12" x14ac:dyDescent="0.3">
      <c r="A107">
        <v>105</v>
      </c>
      <c r="B107" t="s">
        <v>234</v>
      </c>
      <c r="C107" t="s">
        <v>59</v>
      </c>
      <c r="D107" t="s">
        <v>235</v>
      </c>
      <c r="E107" t="s">
        <v>236</v>
      </c>
      <c r="K107" t="s">
        <v>527</v>
      </c>
      <c r="L107">
        <v>5.0915991857867202E-4</v>
      </c>
    </row>
    <row r="108" spans="1:12" x14ac:dyDescent="0.3">
      <c r="A108">
        <v>106</v>
      </c>
      <c r="B108" t="s">
        <v>237</v>
      </c>
      <c r="C108" t="s">
        <v>59</v>
      </c>
      <c r="D108" t="s">
        <v>238</v>
      </c>
      <c r="E108" t="s">
        <v>236</v>
      </c>
      <c r="K108" t="s">
        <v>17</v>
      </c>
      <c r="L108">
        <v>3.3506478154509702E-4</v>
      </c>
    </row>
    <row r="109" spans="1:12" x14ac:dyDescent="0.3">
      <c r="A109">
        <v>107</v>
      </c>
      <c r="B109" t="s">
        <v>239</v>
      </c>
      <c r="C109" t="s">
        <v>59</v>
      </c>
      <c r="D109" t="s">
        <v>240</v>
      </c>
      <c r="E109" t="s">
        <v>236</v>
      </c>
      <c r="K109" t="s">
        <v>279</v>
      </c>
      <c r="L109">
        <v>3.1779374366831603E-4</v>
      </c>
    </row>
    <row r="110" spans="1:12" x14ac:dyDescent="0.3">
      <c r="A110">
        <v>108</v>
      </c>
      <c r="B110" t="s">
        <v>241</v>
      </c>
      <c r="C110" t="s">
        <v>6</v>
      </c>
      <c r="D110" t="s">
        <v>242</v>
      </c>
      <c r="E110" t="s">
        <v>48</v>
      </c>
      <c r="K110" t="s">
        <v>185</v>
      </c>
      <c r="L110">
        <v>3.1348618902683902E-4</v>
      </c>
    </row>
    <row r="111" spans="1:12" x14ac:dyDescent="0.3">
      <c r="A111">
        <v>109</v>
      </c>
      <c r="B111" t="s">
        <v>243</v>
      </c>
      <c r="C111" t="s">
        <v>6</v>
      </c>
      <c r="D111" t="s">
        <v>244</v>
      </c>
      <c r="E111" t="s">
        <v>84</v>
      </c>
      <c r="K111" t="s">
        <v>177</v>
      </c>
      <c r="L111">
        <v>2.9211648189945001E-4</v>
      </c>
    </row>
    <row r="112" spans="1:12" x14ac:dyDescent="0.3">
      <c r="A112">
        <v>110</v>
      </c>
      <c r="B112" t="s">
        <v>506</v>
      </c>
      <c r="C112" t="s">
        <v>6</v>
      </c>
      <c r="D112" t="s">
        <v>507</v>
      </c>
      <c r="E112" t="s">
        <v>499</v>
      </c>
      <c r="K112" t="s">
        <v>304</v>
      </c>
      <c r="L112">
        <v>2.5255448486562302E-4</v>
      </c>
    </row>
    <row r="113" spans="1:12" x14ac:dyDescent="0.3">
      <c r="A113">
        <v>111</v>
      </c>
      <c r="B113" t="s">
        <v>249</v>
      </c>
      <c r="C113" t="s">
        <v>6</v>
      </c>
      <c r="D113" t="s">
        <v>250</v>
      </c>
      <c r="E113" t="s">
        <v>111</v>
      </c>
      <c r="K113" t="s">
        <v>495</v>
      </c>
      <c r="L113">
        <v>2.46192545844172E-4</v>
      </c>
    </row>
    <row r="114" spans="1:12" x14ac:dyDescent="0.3">
      <c r="A114" s="1">
        <v>112</v>
      </c>
      <c r="B114" s="1" t="s">
        <v>553</v>
      </c>
      <c r="C114" s="1" t="s">
        <v>6</v>
      </c>
      <c r="D114" s="1" t="s">
        <v>554</v>
      </c>
      <c r="E114" s="1" t="s">
        <v>536</v>
      </c>
      <c r="K114" t="s">
        <v>336</v>
      </c>
      <c r="L114">
        <v>2.1595060195715401E-4</v>
      </c>
    </row>
    <row r="115" spans="1:12" x14ac:dyDescent="0.3">
      <c r="A115">
        <v>113</v>
      </c>
      <c r="B115" t="s">
        <v>253</v>
      </c>
      <c r="C115" t="s">
        <v>6</v>
      </c>
      <c r="D115" t="s">
        <v>254</v>
      </c>
      <c r="E115" t="s">
        <v>161</v>
      </c>
      <c r="K115" t="s">
        <v>333</v>
      </c>
      <c r="L115">
        <v>1.68716650233452E-4</v>
      </c>
    </row>
    <row r="116" spans="1:12" x14ac:dyDescent="0.3">
      <c r="A116">
        <v>114</v>
      </c>
      <c r="B116" t="s">
        <v>255</v>
      </c>
      <c r="C116" t="s">
        <v>6</v>
      </c>
      <c r="D116" t="s">
        <v>256</v>
      </c>
      <c r="E116" t="s">
        <v>170</v>
      </c>
      <c r="K116" t="s">
        <v>173</v>
      </c>
      <c r="L116">
        <v>1.64858971770138E-4</v>
      </c>
    </row>
    <row r="117" spans="1:12" x14ac:dyDescent="0.3">
      <c r="A117">
        <v>115</v>
      </c>
      <c r="B117" t="s">
        <v>257</v>
      </c>
      <c r="C117" t="s">
        <v>6</v>
      </c>
      <c r="D117" t="s">
        <v>258</v>
      </c>
      <c r="E117" t="s">
        <v>203</v>
      </c>
      <c r="K117" t="s">
        <v>281</v>
      </c>
      <c r="L117">
        <v>1.55516698603022E-4</v>
      </c>
    </row>
    <row r="118" spans="1:12" x14ac:dyDescent="0.3">
      <c r="A118">
        <v>116</v>
      </c>
      <c r="B118" t="s">
        <v>259</v>
      </c>
      <c r="C118" t="s">
        <v>6</v>
      </c>
      <c r="D118" t="s">
        <v>260</v>
      </c>
      <c r="E118" t="s">
        <v>236</v>
      </c>
      <c r="K118" t="s">
        <v>168</v>
      </c>
      <c r="L118">
        <v>1.292863154132E-4</v>
      </c>
    </row>
    <row r="119" spans="1:12" x14ac:dyDescent="0.3">
      <c r="A119">
        <v>117</v>
      </c>
      <c r="B119" t="s">
        <v>261</v>
      </c>
      <c r="C119" t="s">
        <v>262</v>
      </c>
      <c r="D119" t="s">
        <v>263</v>
      </c>
      <c r="E119" t="s">
        <v>264</v>
      </c>
      <c r="K119" t="s">
        <v>175</v>
      </c>
      <c r="L119">
        <v>1.0991971418429E-4</v>
      </c>
    </row>
    <row r="120" spans="1:12" x14ac:dyDescent="0.3">
      <c r="A120">
        <v>118</v>
      </c>
      <c r="B120" t="s">
        <v>265</v>
      </c>
      <c r="C120" t="s">
        <v>6</v>
      </c>
      <c r="D120" t="s">
        <v>266</v>
      </c>
      <c r="E120" t="s">
        <v>48</v>
      </c>
      <c r="K120" t="s">
        <v>255</v>
      </c>
      <c r="L120">
        <v>1.09632333892507E-4</v>
      </c>
    </row>
    <row r="121" spans="1:12" x14ac:dyDescent="0.3">
      <c r="A121">
        <v>119</v>
      </c>
      <c r="B121" t="s">
        <v>267</v>
      </c>
      <c r="C121" t="s">
        <v>6</v>
      </c>
      <c r="D121" t="s">
        <v>268</v>
      </c>
      <c r="E121" t="s">
        <v>84</v>
      </c>
      <c r="K121" t="s">
        <v>72</v>
      </c>
      <c r="L121">
        <v>1.09566981246303E-4</v>
      </c>
    </row>
    <row r="122" spans="1:12" x14ac:dyDescent="0.3">
      <c r="A122">
        <v>120</v>
      </c>
      <c r="B122" t="s">
        <v>508</v>
      </c>
      <c r="C122" t="s">
        <v>6</v>
      </c>
      <c r="D122" t="s">
        <v>270</v>
      </c>
      <c r="E122" t="s">
        <v>499</v>
      </c>
      <c r="K122" t="s">
        <v>63</v>
      </c>
      <c r="L122">
        <v>7.5165761027923896E-5</v>
      </c>
    </row>
    <row r="123" spans="1:12" x14ac:dyDescent="0.3">
      <c r="A123">
        <v>121</v>
      </c>
      <c r="B123" t="s">
        <v>272</v>
      </c>
      <c r="C123" t="s">
        <v>6</v>
      </c>
      <c r="D123" t="s">
        <v>273</v>
      </c>
      <c r="E123" t="s">
        <v>111</v>
      </c>
      <c r="K123" t="s">
        <v>80</v>
      </c>
      <c r="L123">
        <v>6.7679600731219394E-5</v>
      </c>
    </row>
    <row r="124" spans="1:12" x14ac:dyDescent="0.3">
      <c r="A124" s="1">
        <v>122</v>
      </c>
      <c r="B124" s="1" t="s">
        <v>274</v>
      </c>
      <c r="C124" s="1" t="s">
        <v>6</v>
      </c>
      <c r="D124" s="1" t="s">
        <v>275</v>
      </c>
      <c r="E124" s="1" t="s">
        <v>276</v>
      </c>
      <c r="K124" t="s">
        <v>76</v>
      </c>
      <c r="L124">
        <v>5.44529144598525E-5</v>
      </c>
    </row>
    <row r="125" spans="1:12" x14ac:dyDescent="0.3">
      <c r="A125">
        <v>123</v>
      </c>
      <c r="B125" t="s">
        <v>277</v>
      </c>
      <c r="C125" t="s">
        <v>6</v>
      </c>
      <c r="D125" t="s">
        <v>278</v>
      </c>
      <c r="E125" t="s">
        <v>161</v>
      </c>
      <c r="K125" t="s">
        <v>210</v>
      </c>
      <c r="L125">
        <v>2.6601599753627799E-5</v>
      </c>
    </row>
    <row r="126" spans="1:12" x14ac:dyDescent="0.3">
      <c r="A126">
        <v>124</v>
      </c>
      <c r="B126" t="s">
        <v>279</v>
      </c>
      <c r="C126" t="s">
        <v>6</v>
      </c>
      <c r="D126" t="s">
        <v>280</v>
      </c>
      <c r="E126" t="s">
        <v>170</v>
      </c>
      <c r="K126" t="s">
        <v>228</v>
      </c>
      <c r="L126" s="4">
        <v>2.6057059984414501E-5</v>
      </c>
    </row>
    <row r="127" spans="1:12" x14ac:dyDescent="0.3">
      <c r="A127">
        <v>125</v>
      </c>
      <c r="B127" t="s">
        <v>281</v>
      </c>
      <c r="C127" t="s">
        <v>6</v>
      </c>
      <c r="D127" t="s">
        <v>282</v>
      </c>
      <c r="E127" t="s">
        <v>203</v>
      </c>
      <c r="K127" t="s">
        <v>51</v>
      </c>
      <c r="L127" s="4">
        <v>2.4578785317361099E-5</v>
      </c>
    </row>
    <row r="128" spans="1:12" x14ac:dyDescent="0.3">
      <c r="A128">
        <v>126</v>
      </c>
      <c r="B128" t="s">
        <v>283</v>
      </c>
      <c r="C128" t="s">
        <v>6</v>
      </c>
      <c r="D128" t="s">
        <v>284</v>
      </c>
      <c r="E128" t="s">
        <v>236</v>
      </c>
      <c r="K128" t="s">
        <v>216</v>
      </c>
      <c r="L128" s="4">
        <v>2.45754709764154E-5</v>
      </c>
    </row>
    <row r="129" spans="1:12" x14ac:dyDescent="0.3">
      <c r="A129">
        <v>127</v>
      </c>
      <c r="B129" t="s">
        <v>285</v>
      </c>
      <c r="C129" t="s">
        <v>6</v>
      </c>
      <c r="D129" t="s">
        <v>286</v>
      </c>
      <c r="E129" t="s">
        <v>48</v>
      </c>
      <c r="K129" t="s">
        <v>61</v>
      </c>
      <c r="L129" s="4">
        <v>2.34252895754504E-5</v>
      </c>
    </row>
    <row r="130" spans="1:12" x14ac:dyDescent="0.3">
      <c r="A130">
        <v>128</v>
      </c>
      <c r="B130" t="s">
        <v>287</v>
      </c>
      <c r="C130" t="s">
        <v>6</v>
      </c>
      <c r="D130" t="s">
        <v>288</v>
      </c>
      <c r="E130" t="s">
        <v>276</v>
      </c>
      <c r="K130" t="s">
        <v>70</v>
      </c>
      <c r="L130" s="4">
        <v>2.19115547780617E-5</v>
      </c>
    </row>
    <row r="131" spans="1:12" x14ac:dyDescent="0.3">
      <c r="A131">
        <v>129</v>
      </c>
      <c r="B131" t="s">
        <v>289</v>
      </c>
      <c r="C131" t="s">
        <v>6</v>
      </c>
      <c r="D131" t="s">
        <v>290</v>
      </c>
      <c r="E131" t="s">
        <v>170</v>
      </c>
      <c r="K131" t="s">
        <v>74</v>
      </c>
      <c r="L131" s="4">
        <v>2.1889592990563401E-5</v>
      </c>
    </row>
    <row r="132" spans="1:12" x14ac:dyDescent="0.3">
      <c r="A132">
        <v>130</v>
      </c>
      <c r="B132" t="s">
        <v>291</v>
      </c>
      <c r="C132" t="s">
        <v>6</v>
      </c>
      <c r="D132" t="s">
        <v>292</v>
      </c>
      <c r="E132" t="s">
        <v>203</v>
      </c>
      <c r="K132" t="s">
        <v>46</v>
      </c>
      <c r="L132" s="4">
        <v>1.9234569232087501E-5</v>
      </c>
    </row>
    <row r="133" spans="1:12" x14ac:dyDescent="0.3">
      <c r="A133">
        <v>131</v>
      </c>
      <c r="B133" t="s">
        <v>293</v>
      </c>
      <c r="C133" t="s">
        <v>38</v>
      </c>
      <c r="D133" t="s">
        <v>294</v>
      </c>
      <c r="E133" t="s">
        <v>295</v>
      </c>
      <c r="K133" t="s">
        <v>58</v>
      </c>
      <c r="L133" s="4">
        <v>1.8234658663212702E-5</v>
      </c>
    </row>
    <row r="134" spans="1:12" x14ac:dyDescent="0.3">
      <c r="A134">
        <v>132</v>
      </c>
      <c r="B134" t="s">
        <v>296</v>
      </c>
      <c r="C134" t="s">
        <v>41</v>
      </c>
      <c r="D134" t="s">
        <v>297</v>
      </c>
      <c r="E134" t="s">
        <v>295</v>
      </c>
      <c r="K134" t="s">
        <v>53</v>
      </c>
      <c r="L134" s="4">
        <v>1.77326182877535E-5</v>
      </c>
    </row>
    <row r="135" spans="1:12" x14ac:dyDescent="0.3">
      <c r="A135">
        <v>133</v>
      </c>
      <c r="B135" t="s">
        <v>298</v>
      </c>
      <c r="C135" t="s">
        <v>41</v>
      </c>
      <c r="D135" t="s">
        <v>299</v>
      </c>
      <c r="E135" t="s">
        <v>295</v>
      </c>
      <c r="K135" t="s">
        <v>212</v>
      </c>
      <c r="L135" s="4">
        <v>1.6001324188882998E-5</v>
      </c>
    </row>
    <row r="136" spans="1:12" x14ac:dyDescent="0.3">
      <c r="A136">
        <v>134</v>
      </c>
      <c r="B136" t="s">
        <v>300</v>
      </c>
      <c r="C136" t="s">
        <v>41</v>
      </c>
      <c r="D136" t="s">
        <v>301</v>
      </c>
      <c r="E136" t="s">
        <v>295</v>
      </c>
      <c r="K136" t="s">
        <v>214</v>
      </c>
      <c r="L136" s="4">
        <v>1.5270882909304299E-5</v>
      </c>
    </row>
    <row r="137" spans="1:12" x14ac:dyDescent="0.3">
      <c r="A137">
        <v>135</v>
      </c>
      <c r="B137" t="s">
        <v>302</v>
      </c>
      <c r="C137" t="s">
        <v>41</v>
      </c>
      <c r="D137" t="s">
        <v>303</v>
      </c>
      <c r="E137" t="s">
        <v>295</v>
      </c>
      <c r="K137" t="s">
        <v>241</v>
      </c>
      <c r="L137" s="4">
        <v>1.4699700289682501E-5</v>
      </c>
    </row>
    <row r="138" spans="1:12" x14ac:dyDescent="0.3">
      <c r="A138">
        <v>136</v>
      </c>
      <c r="B138" t="s">
        <v>304</v>
      </c>
      <c r="C138" t="s">
        <v>41</v>
      </c>
      <c r="D138" t="s">
        <v>305</v>
      </c>
      <c r="E138" t="s">
        <v>295</v>
      </c>
      <c r="K138" t="s">
        <v>55</v>
      </c>
      <c r="L138" s="4">
        <v>1.3869222262527401E-5</v>
      </c>
    </row>
    <row r="139" spans="1:12" x14ac:dyDescent="0.3">
      <c r="A139">
        <v>137</v>
      </c>
      <c r="B139" t="s">
        <v>306</v>
      </c>
      <c r="C139" t="s">
        <v>41</v>
      </c>
      <c r="D139" t="s">
        <v>307</v>
      </c>
      <c r="E139" t="s">
        <v>295</v>
      </c>
      <c r="K139" t="s">
        <v>208</v>
      </c>
      <c r="L139" s="4">
        <v>1.0893656029216901E-5</v>
      </c>
    </row>
    <row r="140" spans="1:12" x14ac:dyDescent="0.3">
      <c r="A140">
        <v>138</v>
      </c>
      <c r="B140" t="s">
        <v>308</v>
      </c>
      <c r="C140" t="s">
        <v>41</v>
      </c>
      <c r="D140" t="s">
        <v>309</v>
      </c>
      <c r="E140" t="s">
        <v>295</v>
      </c>
      <c r="K140" t="s">
        <v>218</v>
      </c>
      <c r="L140" s="4">
        <v>8.9768747839066997E-6</v>
      </c>
    </row>
    <row r="141" spans="1:12" x14ac:dyDescent="0.3">
      <c r="A141">
        <v>139</v>
      </c>
      <c r="B141" t="s">
        <v>310</v>
      </c>
      <c r="C141" t="s">
        <v>41</v>
      </c>
      <c r="D141" t="s">
        <v>311</v>
      </c>
      <c r="E141" t="s">
        <v>295</v>
      </c>
      <c r="K141" t="s">
        <v>230</v>
      </c>
      <c r="L141" s="4">
        <v>8.3524731909970997E-6</v>
      </c>
    </row>
    <row r="142" spans="1:12" x14ac:dyDescent="0.3">
      <c r="A142">
        <v>140</v>
      </c>
      <c r="B142" t="s">
        <v>312</v>
      </c>
      <c r="C142" t="s">
        <v>41</v>
      </c>
      <c r="D142" t="s">
        <v>313</v>
      </c>
      <c r="E142" t="s">
        <v>295</v>
      </c>
      <c r="K142" t="s">
        <v>65</v>
      </c>
      <c r="L142" s="4">
        <v>5.7846194185521498E-6</v>
      </c>
    </row>
    <row r="143" spans="1:12" x14ac:dyDescent="0.3">
      <c r="A143">
        <v>141</v>
      </c>
      <c r="B143" t="s">
        <v>314</v>
      </c>
      <c r="C143" t="s">
        <v>41</v>
      </c>
      <c r="D143" t="s">
        <v>315</v>
      </c>
      <c r="E143" t="s">
        <v>295</v>
      </c>
      <c r="K143" t="s">
        <v>222</v>
      </c>
      <c r="L143" s="4">
        <v>4.94922400484426E-6</v>
      </c>
    </row>
    <row r="144" spans="1:12" x14ac:dyDescent="0.3">
      <c r="A144">
        <v>142</v>
      </c>
      <c r="B144" t="s">
        <v>316</v>
      </c>
      <c r="C144" t="s">
        <v>41</v>
      </c>
      <c r="D144" t="s">
        <v>317</v>
      </c>
      <c r="E144" t="s">
        <v>295</v>
      </c>
      <c r="K144" t="s">
        <v>232</v>
      </c>
      <c r="L144" s="4">
        <v>4.7529885832865096E-6</v>
      </c>
    </row>
    <row r="145" spans="1:12" x14ac:dyDescent="0.3">
      <c r="A145">
        <v>143</v>
      </c>
      <c r="B145" t="s">
        <v>318</v>
      </c>
      <c r="C145" t="s">
        <v>59</v>
      </c>
      <c r="D145" t="s">
        <v>555</v>
      </c>
      <c r="E145" t="s">
        <v>556</v>
      </c>
      <c r="K145" t="s">
        <v>78</v>
      </c>
      <c r="L145" s="4">
        <v>4.6761446414637104E-6</v>
      </c>
    </row>
    <row r="146" spans="1:12" x14ac:dyDescent="0.3">
      <c r="A146">
        <v>144</v>
      </c>
      <c r="B146" t="s">
        <v>321</v>
      </c>
      <c r="C146" t="s">
        <v>41</v>
      </c>
      <c r="D146" t="s">
        <v>557</v>
      </c>
      <c r="E146" t="s">
        <v>556</v>
      </c>
      <c r="K146" t="s">
        <v>37</v>
      </c>
      <c r="L146" s="4">
        <v>1.8507936972740499E-6</v>
      </c>
    </row>
    <row r="147" spans="1:12" x14ac:dyDescent="0.3">
      <c r="A147">
        <v>145</v>
      </c>
      <c r="B147" t="s">
        <v>323</v>
      </c>
      <c r="C147" t="s">
        <v>59</v>
      </c>
      <c r="D147" t="s">
        <v>558</v>
      </c>
      <c r="E147" t="s">
        <v>556</v>
      </c>
      <c r="K147" t="s">
        <v>519</v>
      </c>
      <c r="L147" s="4">
        <v>0</v>
      </c>
    </row>
    <row r="148" spans="1:12" x14ac:dyDescent="0.3">
      <c r="A148">
        <v>146</v>
      </c>
      <c r="B148" t="s">
        <v>325</v>
      </c>
      <c r="C148" t="s">
        <v>59</v>
      </c>
      <c r="D148" t="s">
        <v>559</v>
      </c>
      <c r="E148" t="s">
        <v>556</v>
      </c>
      <c r="K148" t="s">
        <v>49</v>
      </c>
      <c r="L148" s="4">
        <v>0</v>
      </c>
    </row>
    <row r="149" spans="1:12" x14ac:dyDescent="0.3">
      <c r="A149">
        <v>147</v>
      </c>
      <c r="B149" t="s">
        <v>327</v>
      </c>
      <c r="C149" t="s">
        <v>41</v>
      </c>
      <c r="D149" t="s">
        <v>560</v>
      </c>
      <c r="E149" t="s">
        <v>556</v>
      </c>
      <c r="K149" t="s">
        <v>523</v>
      </c>
      <c r="L149" s="4">
        <v>0</v>
      </c>
    </row>
    <row r="150" spans="1:12" x14ac:dyDescent="0.3">
      <c r="A150">
        <v>148</v>
      </c>
      <c r="B150" t="s">
        <v>329</v>
      </c>
      <c r="C150" t="s">
        <v>59</v>
      </c>
      <c r="D150" t="s">
        <v>561</v>
      </c>
      <c r="E150" t="s">
        <v>556</v>
      </c>
      <c r="K150" t="s">
        <v>521</v>
      </c>
      <c r="L150" s="4">
        <v>0</v>
      </c>
    </row>
    <row r="151" spans="1:12" x14ac:dyDescent="0.3">
      <c r="A151">
        <v>149</v>
      </c>
      <c r="B151" t="s">
        <v>331</v>
      </c>
      <c r="C151" t="s">
        <v>41</v>
      </c>
      <c r="D151" t="s">
        <v>562</v>
      </c>
      <c r="E151" t="s">
        <v>556</v>
      </c>
      <c r="K151" t="s">
        <v>257</v>
      </c>
      <c r="L151" s="4">
        <v>0</v>
      </c>
    </row>
    <row r="152" spans="1:12" x14ac:dyDescent="0.3">
      <c r="A152">
        <v>150</v>
      </c>
      <c r="B152" t="s">
        <v>495</v>
      </c>
      <c r="C152" t="s">
        <v>337</v>
      </c>
      <c r="D152" t="s">
        <v>496</v>
      </c>
      <c r="E152" t="s">
        <v>335</v>
      </c>
      <c r="K152" t="s">
        <v>122</v>
      </c>
      <c r="L152" s="4">
        <v>0</v>
      </c>
    </row>
    <row r="153" spans="1:12" x14ac:dyDescent="0.3">
      <c r="A153">
        <v>151</v>
      </c>
      <c r="B153" t="s">
        <v>333</v>
      </c>
      <c r="C153" t="s">
        <v>41</v>
      </c>
      <c r="D153" t="s">
        <v>334</v>
      </c>
      <c r="E153" t="s">
        <v>335</v>
      </c>
      <c r="K153" t="s">
        <v>517</v>
      </c>
      <c r="L153" s="4">
        <v>0</v>
      </c>
    </row>
    <row r="154" spans="1:12" x14ac:dyDescent="0.3">
      <c r="A154">
        <v>152</v>
      </c>
      <c r="B154" t="s">
        <v>336</v>
      </c>
      <c r="C154" t="s">
        <v>337</v>
      </c>
      <c r="D154" t="s">
        <v>338</v>
      </c>
      <c r="E154" t="s">
        <v>335</v>
      </c>
      <c r="K154" t="s">
        <v>171</v>
      </c>
      <c r="L154">
        <v>0</v>
      </c>
    </row>
    <row r="155" spans="1:12" x14ac:dyDescent="0.3">
      <c r="A155">
        <v>153</v>
      </c>
      <c r="B155" t="s">
        <v>339</v>
      </c>
      <c r="C155" t="s">
        <v>337</v>
      </c>
      <c r="D155" t="s">
        <v>340</v>
      </c>
      <c r="E155" t="s">
        <v>335</v>
      </c>
      <c r="K155" t="s">
        <v>249</v>
      </c>
      <c r="L155">
        <v>0</v>
      </c>
    </row>
    <row r="156" spans="1:12" x14ac:dyDescent="0.3">
      <c r="A156">
        <v>154</v>
      </c>
      <c r="B156" t="s">
        <v>341</v>
      </c>
      <c r="C156" t="s">
        <v>41</v>
      </c>
      <c r="D156" t="s">
        <v>342</v>
      </c>
      <c r="E156" t="s">
        <v>335</v>
      </c>
      <c r="K156" t="s">
        <v>302</v>
      </c>
      <c r="L156">
        <v>0</v>
      </c>
    </row>
    <row r="157" spans="1:12" x14ac:dyDescent="0.3">
      <c r="A157">
        <v>155</v>
      </c>
      <c r="B157" t="s">
        <v>343</v>
      </c>
      <c r="C157" t="s">
        <v>337</v>
      </c>
      <c r="D157" t="s">
        <v>344</v>
      </c>
      <c r="E157" t="s">
        <v>335</v>
      </c>
      <c r="K157" t="s">
        <v>226</v>
      </c>
      <c r="L157">
        <v>0</v>
      </c>
    </row>
    <row r="158" spans="1:12" x14ac:dyDescent="0.3">
      <c r="A158">
        <v>156</v>
      </c>
      <c r="B158" t="s">
        <v>345</v>
      </c>
      <c r="C158" t="s">
        <v>41</v>
      </c>
      <c r="D158" t="s">
        <v>346</v>
      </c>
      <c r="E158" t="s">
        <v>335</v>
      </c>
      <c r="K158" t="s">
        <v>224</v>
      </c>
      <c r="L158">
        <v>0</v>
      </c>
    </row>
    <row r="159" spans="1:12" x14ac:dyDescent="0.3">
      <c r="A159">
        <v>157</v>
      </c>
      <c r="B159" t="s">
        <v>347</v>
      </c>
      <c r="C159" t="s">
        <v>337</v>
      </c>
      <c r="D159" t="s">
        <v>348</v>
      </c>
      <c r="E159" t="s">
        <v>335</v>
      </c>
      <c r="K159" t="s">
        <v>206</v>
      </c>
      <c r="L159">
        <v>0</v>
      </c>
    </row>
    <row r="160" spans="1:12" x14ac:dyDescent="0.3">
      <c r="A160">
        <v>158</v>
      </c>
      <c r="B160" t="s">
        <v>349</v>
      </c>
      <c r="C160" t="s">
        <v>41</v>
      </c>
      <c r="D160" t="s">
        <v>350</v>
      </c>
      <c r="E160" t="s">
        <v>335</v>
      </c>
      <c r="K160" t="s">
        <v>204</v>
      </c>
      <c r="L160">
        <v>0</v>
      </c>
    </row>
    <row r="161" spans="1:12" x14ac:dyDescent="0.3">
      <c r="A161">
        <v>159</v>
      </c>
      <c r="B161" t="s">
        <v>351</v>
      </c>
      <c r="C161" t="s">
        <v>337</v>
      </c>
      <c r="D161" t="s">
        <v>352</v>
      </c>
      <c r="E161" t="s">
        <v>335</v>
      </c>
      <c r="K161" t="s">
        <v>201</v>
      </c>
      <c r="L161">
        <v>0</v>
      </c>
    </row>
    <row r="162" spans="1:12" x14ac:dyDescent="0.3">
      <c r="A162">
        <v>160</v>
      </c>
      <c r="B162" t="s">
        <v>353</v>
      </c>
      <c r="C162" t="s">
        <v>337</v>
      </c>
      <c r="D162" t="s">
        <v>354</v>
      </c>
      <c r="E162" t="s">
        <v>335</v>
      </c>
      <c r="K162" t="s">
        <v>120</v>
      </c>
      <c r="L162">
        <v>0</v>
      </c>
    </row>
    <row r="163" spans="1:12" x14ac:dyDescent="0.3">
      <c r="A163">
        <v>161</v>
      </c>
      <c r="B163" t="s">
        <v>355</v>
      </c>
      <c r="C163" t="s">
        <v>41</v>
      </c>
      <c r="D163" t="s">
        <v>356</v>
      </c>
      <c r="E163" t="s">
        <v>335</v>
      </c>
      <c r="K163" t="s">
        <v>515</v>
      </c>
      <c r="L163">
        <v>0</v>
      </c>
    </row>
    <row r="164" spans="1:12" x14ac:dyDescent="0.3">
      <c r="A164">
        <v>162</v>
      </c>
      <c r="B164" t="s">
        <v>357</v>
      </c>
      <c r="C164" t="s">
        <v>337</v>
      </c>
      <c r="D164" t="s">
        <v>358</v>
      </c>
      <c r="E164" t="s">
        <v>335</v>
      </c>
      <c r="K164" t="s">
        <v>118</v>
      </c>
      <c r="L164">
        <v>0</v>
      </c>
    </row>
    <row r="165" spans="1:12" x14ac:dyDescent="0.3">
      <c r="A165">
        <v>163</v>
      </c>
      <c r="B165" t="s">
        <v>359</v>
      </c>
      <c r="C165" t="s">
        <v>41</v>
      </c>
      <c r="D165" t="s">
        <v>360</v>
      </c>
      <c r="E165" t="s">
        <v>335</v>
      </c>
      <c r="K165" t="s">
        <v>116</v>
      </c>
      <c r="L165">
        <v>0</v>
      </c>
    </row>
    <row r="166" spans="1:12" x14ac:dyDescent="0.3">
      <c r="A166">
        <v>164</v>
      </c>
      <c r="B166" t="s">
        <v>510</v>
      </c>
      <c r="C166" t="s">
        <v>337</v>
      </c>
      <c r="D166" t="s">
        <v>511</v>
      </c>
      <c r="E166" t="s">
        <v>512</v>
      </c>
      <c r="K166" t="s">
        <v>114</v>
      </c>
      <c r="L166">
        <v>0</v>
      </c>
    </row>
    <row r="167" spans="1:12" x14ac:dyDescent="0.3">
      <c r="A167">
        <v>165</v>
      </c>
      <c r="B167" t="s">
        <v>513</v>
      </c>
      <c r="C167" t="s">
        <v>41</v>
      </c>
      <c r="D167" t="s">
        <v>514</v>
      </c>
      <c r="E167" t="s">
        <v>512</v>
      </c>
      <c r="K167" t="s">
        <v>112</v>
      </c>
      <c r="L167">
        <v>0</v>
      </c>
    </row>
    <row r="168" spans="1:12" x14ac:dyDescent="0.3">
      <c r="A168">
        <v>166</v>
      </c>
      <c r="B168" t="s">
        <v>515</v>
      </c>
      <c r="C168" t="s">
        <v>337</v>
      </c>
      <c r="D168" t="s">
        <v>516</v>
      </c>
      <c r="E168" t="s">
        <v>512</v>
      </c>
      <c r="K168" t="s">
        <v>109</v>
      </c>
      <c r="L168">
        <v>0</v>
      </c>
    </row>
    <row r="169" spans="1:12" x14ac:dyDescent="0.3">
      <c r="A169">
        <v>167</v>
      </c>
      <c r="B169" t="s">
        <v>517</v>
      </c>
      <c r="C169" t="s">
        <v>337</v>
      </c>
      <c r="D169" t="s">
        <v>518</v>
      </c>
      <c r="E169" t="s">
        <v>512</v>
      </c>
      <c r="K169" t="s">
        <v>510</v>
      </c>
      <c r="L169">
        <v>0</v>
      </c>
    </row>
    <row r="170" spans="1:12" x14ac:dyDescent="0.3">
      <c r="A170">
        <v>168</v>
      </c>
      <c r="B170" t="s">
        <v>519</v>
      </c>
      <c r="C170" t="s">
        <v>41</v>
      </c>
      <c r="D170" t="s">
        <v>520</v>
      </c>
      <c r="E170" t="s">
        <v>512</v>
      </c>
      <c r="K170" t="s">
        <v>513</v>
      </c>
      <c r="L170">
        <v>0</v>
      </c>
    </row>
    <row r="171" spans="1:12" x14ac:dyDescent="0.3">
      <c r="A171">
        <v>169</v>
      </c>
      <c r="B171" t="s">
        <v>521</v>
      </c>
      <c r="C171" t="s">
        <v>337</v>
      </c>
      <c r="D171" t="s">
        <v>522</v>
      </c>
      <c r="E171" t="s">
        <v>512</v>
      </c>
      <c r="K171" t="s">
        <v>9</v>
      </c>
      <c r="L171">
        <v>0</v>
      </c>
    </row>
    <row r="172" spans="1:12" x14ac:dyDescent="0.3">
      <c r="A172">
        <v>170</v>
      </c>
      <c r="B172" t="s">
        <v>523</v>
      </c>
      <c r="C172" t="s">
        <v>41</v>
      </c>
      <c r="D172" t="s">
        <v>524</v>
      </c>
      <c r="E172" t="s">
        <v>512</v>
      </c>
      <c r="K172" t="s">
        <v>120</v>
      </c>
      <c r="L172">
        <v>0</v>
      </c>
    </row>
    <row r="173" spans="1:12" x14ac:dyDescent="0.3">
      <c r="A173">
        <v>171</v>
      </c>
      <c r="B173" t="s">
        <v>525</v>
      </c>
      <c r="C173" t="s">
        <v>337</v>
      </c>
      <c r="D173" t="s">
        <v>526</v>
      </c>
      <c r="E173" t="s">
        <v>512</v>
      </c>
      <c r="K173" t="s">
        <v>122</v>
      </c>
      <c r="L173">
        <v>0</v>
      </c>
    </row>
    <row r="174" spans="1:12" x14ac:dyDescent="0.3">
      <c r="A174">
        <v>172</v>
      </c>
      <c r="B174" t="s">
        <v>527</v>
      </c>
      <c r="C174" t="s">
        <v>41</v>
      </c>
      <c r="D174" t="s">
        <v>528</v>
      </c>
      <c r="E174" t="s">
        <v>512</v>
      </c>
      <c r="K174" t="s">
        <v>9</v>
      </c>
      <c r="L174">
        <v>0</v>
      </c>
    </row>
    <row r="175" spans="1:12" x14ac:dyDescent="0.3">
      <c r="A175">
        <v>173</v>
      </c>
      <c r="B175" t="s">
        <v>529</v>
      </c>
      <c r="C175" t="s">
        <v>337</v>
      </c>
      <c r="D175" t="s">
        <v>530</v>
      </c>
      <c r="E175" t="s">
        <v>512</v>
      </c>
    </row>
    <row r="176" spans="1:12" x14ac:dyDescent="0.3">
      <c r="A176">
        <v>174</v>
      </c>
      <c r="B176" t="s">
        <v>531</v>
      </c>
      <c r="C176" t="s">
        <v>337</v>
      </c>
      <c r="D176" t="s">
        <v>532</v>
      </c>
      <c r="E176" t="s">
        <v>512</v>
      </c>
    </row>
    <row r="177" spans="1:5" x14ac:dyDescent="0.3">
      <c r="A177">
        <v>175</v>
      </c>
      <c r="B177" t="s">
        <v>533</v>
      </c>
      <c r="C177" t="s">
        <v>337</v>
      </c>
      <c r="D177" t="s">
        <v>534</v>
      </c>
      <c r="E177" t="s">
        <v>512</v>
      </c>
    </row>
    <row r="178" spans="1:5" x14ac:dyDescent="0.3">
      <c r="A178">
        <v>176</v>
      </c>
      <c r="B178" t="s">
        <v>390</v>
      </c>
      <c r="C178" t="s">
        <v>337</v>
      </c>
      <c r="D178" t="s">
        <v>391</v>
      </c>
      <c r="E178" t="s">
        <v>392</v>
      </c>
    </row>
    <row r="179" spans="1:5" x14ac:dyDescent="0.3">
      <c r="A179">
        <v>177</v>
      </c>
      <c r="B179" t="s">
        <v>393</v>
      </c>
      <c r="C179" t="s">
        <v>41</v>
      </c>
      <c r="D179" t="s">
        <v>394</v>
      </c>
      <c r="E179" t="s">
        <v>392</v>
      </c>
    </row>
    <row r="180" spans="1:5" x14ac:dyDescent="0.3">
      <c r="A180">
        <v>178</v>
      </c>
      <c r="B180" t="s">
        <v>395</v>
      </c>
      <c r="C180" t="s">
        <v>337</v>
      </c>
      <c r="D180" t="s">
        <v>396</v>
      </c>
      <c r="E180" t="s">
        <v>392</v>
      </c>
    </row>
    <row r="181" spans="1:5" x14ac:dyDescent="0.3">
      <c r="A181">
        <v>179</v>
      </c>
      <c r="B181" t="s">
        <v>397</v>
      </c>
      <c r="C181" t="s">
        <v>337</v>
      </c>
      <c r="D181" t="s">
        <v>398</v>
      </c>
      <c r="E181" t="s">
        <v>392</v>
      </c>
    </row>
    <row r="182" spans="1:5" x14ac:dyDescent="0.3">
      <c r="A182">
        <v>180</v>
      </c>
      <c r="B182" t="s">
        <v>399</v>
      </c>
      <c r="C182" t="s">
        <v>41</v>
      </c>
      <c r="D182" t="s">
        <v>400</v>
      </c>
      <c r="E182" t="s">
        <v>392</v>
      </c>
    </row>
    <row r="183" spans="1:5" x14ac:dyDescent="0.3">
      <c r="A183">
        <v>181</v>
      </c>
      <c r="B183" t="s">
        <v>401</v>
      </c>
      <c r="C183" t="s">
        <v>337</v>
      </c>
      <c r="D183" t="s">
        <v>402</v>
      </c>
      <c r="E183" t="s">
        <v>392</v>
      </c>
    </row>
    <row r="184" spans="1:5" x14ac:dyDescent="0.3">
      <c r="A184">
        <v>182</v>
      </c>
      <c r="B184" t="s">
        <v>403</v>
      </c>
      <c r="C184" t="s">
        <v>41</v>
      </c>
      <c r="D184" t="s">
        <v>404</v>
      </c>
      <c r="E184" t="s">
        <v>392</v>
      </c>
    </row>
    <row r="185" spans="1:5" x14ac:dyDescent="0.3">
      <c r="A185">
        <v>183</v>
      </c>
      <c r="B185" t="s">
        <v>405</v>
      </c>
      <c r="C185" t="s">
        <v>337</v>
      </c>
      <c r="D185" t="s">
        <v>406</v>
      </c>
      <c r="E185" t="s">
        <v>392</v>
      </c>
    </row>
    <row r="186" spans="1:5" x14ac:dyDescent="0.3">
      <c r="A186">
        <v>184</v>
      </c>
      <c r="B186" t="s">
        <v>407</v>
      </c>
      <c r="C186" t="s">
        <v>41</v>
      </c>
      <c r="D186" t="s">
        <v>408</v>
      </c>
      <c r="E186" t="s">
        <v>392</v>
      </c>
    </row>
    <row r="187" spans="1:5" x14ac:dyDescent="0.3">
      <c r="A187">
        <v>185</v>
      </c>
      <c r="B187" t="s">
        <v>409</v>
      </c>
      <c r="C187" t="s">
        <v>337</v>
      </c>
      <c r="D187" t="s">
        <v>410</v>
      </c>
      <c r="E187" t="s">
        <v>392</v>
      </c>
    </row>
    <row r="188" spans="1:5" x14ac:dyDescent="0.3">
      <c r="A188">
        <v>186</v>
      </c>
      <c r="B188" t="s">
        <v>411</v>
      </c>
      <c r="C188" t="s">
        <v>337</v>
      </c>
      <c r="D188" t="s">
        <v>412</v>
      </c>
      <c r="E188" t="s">
        <v>392</v>
      </c>
    </row>
    <row r="189" spans="1:5" x14ac:dyDescent="0.3">
      <c r="A189">
        <v>187</v>
      </c>
      <c r="B189" t="s">
        <v>413</v>
      </c>
      <c r="C189" t="s">
        <v>41</v>
      </c>
      <c r="D189" t="s">
        <v>414</v>
      </c>
      <c r="E189" t="s">
        <v>392</v>
      </c>
    </row>
    <row r="190" spans="1:5" x14ac:dyDescent="0.3">
      <c r="A190">
        <v>188</v>
      </c>
      <c r="B190" t="s">
        <v>415</v>
      </c>
      <c r="C190" t="s">
        <v>337</v>
      </c>
      <c r="D190" t="s">
        <v>416</v>
      </c>
      <c r="E190" t="s">
        <v>392</v>
      </c>
    </row>
    <row r="191" spans="1:5" x14ac:dyDescent="0.3">
      <c r="A191">
        <v>189</v>
      </c>
      <c r="B191" t="s">
        <v>417</v>
      </c>
      <c r="C191" t="s">
        <v>41</v>
      </c>
      <c r="D191" t="s">
        <v>418</v>
      </c>
      <c r="E191" t="s">
        <v>392</v>
      </c>
    </row>
    <row r="192" spans="1:5" x14ac:dyDescent="0.3">
      <c r="A192">
        <v>190</v>
      </c>
      <c r="B192" t="s">
        <v>419</v>
      </c>
      <c r="C192" t="s">
        <v>337</v>
      </c>
      <c r="D192" t="s">
        <v>420</v>
      </c>
      <c r="E192" t="s">
        <v>421</v>
      </c>
    </row>
    <row r="193" spans="1:5" x14ac:dyDescent="0.3">
      <c r="A193">
        <v>191</v>
      </c>
      <c r="B193" t="s">
        <v>422</v>
      </c>
      <c r="C193" t="s">
        <v>41</v>
      </c>
      <c r="D193" t="s">
        <v>423</v>
      </c>
      <c r="E193" t="s">
        <v>421</v>
      </c>
    </row>
    <row r="194" spans="1:5" x14ac:dyDescent="0.3">
      <c r="A194">
        <v>192</v>
      </c>
      <c r="B194" t="s">
        <v>424</v>
      </c>
      <c r="C194" t="s">
        <v>337</v>
      </c>
      <c r="D194" t="s">
        <v>425</v>
      </c>
      <c r="E194" t="s">
        <v>421</v>
      </c>
    </row>
    <row r="195" spans="1:5" x14ac:dyDescent="0.3">
      <c r="A195">
        <v>193</v>
      </c>
      <c r="B195" t="s">
        <v>426</v>
      </c>
      <c r="C195" t="s">
        <v>337</v>
      </c>
      <c r="D195" t="s">
        <v>427</v>
      </c>
      <c r="E195" t="s">
        <v>421</v>
      </c>
    </row>
    <row r="196" spans="1:5" x14ac:dyDescent="0.3">
      <c r="A196">
        <v>194</v>
      </c>
      <c r="B196" t="s">
        <v>428</v>
      </c>
      <c r="C196" t="s">
        <v>41</v>
      </c>
      <c r="D196" t="s">
        <v>429</v>
      </c>
      <c r="E196" t="s">
        <v>421</v>
      </c>
    </row>
    <row r="197" spans="1:5" x14ac:dyDescent="0.3">
      <c r="A197">
        <v>195</v>
      </c>
      <c r="B197" t="s">
        <v>430</v>
      </c>
      <c r="C197" t="s">
        <v>337</v>
      </c>
      <c r="D197" t="s">
        <v>431</v>
      </c>
      <c r="E197" t="s">
        <v>421</v>
      </c>
    </row>
    <row r="198" spans="1:5" x14ac:dyDescent="0.3">
      <c r="A198">
        <v>196</v>
      </c>
      <c r="B198" t="s">
        <v>432</v>
      </c>
      <c r="C198" t="s">
        <v>41</v>
      </c>
      <c r="D198" t="s">
        <v>433</v>
      </c>
      <c r="E198" t="s">
        <v>421</v>
      </c>
    </row>
    <row r="199" spans="1:5" x14ac:dyDescent="0.3">
      <c r="A199">
        <v>197</v>
      </c>
      <c r="B199" t="s">
        <v>434</v>
      </c>
      <c r="C199" t="s">
        <v>337</v>
      </c>
      <c r="D199" t="s">
        <v>435</v>
      </c>
      <c r="E199" t="s">
        <v>421</v>
      </c>
    </row>
    <row r="200" spans="1:5" x14ac:dyDescent="0.3">
      <c r="A200">
        <v>198</v>
      </c>
      <c r="B200" t="s">
        <v>436</v>
      </c>
      <c r="C200" t="s">
        <v>41</v>
      </c>
      <c r="D200" t="s">
        <v>437</v>
      </c>
      <c r="E200" t="s">
        <v>421</v>
      </c>
    </row>
    <row r="201" spans="1:5" x14ac:dyDescent="0.3">
      <c r="A201">
        <v>199</v>
      </c>
      <c r="B201" t="s">
        <v>438</v>
      </c>
      <c r="C201" t="s">
        <v>337</v>
      </c>
      <c r="D201" t="s">
        <v>439</v>
      </c>
      <c r="E201" t="s">
        <v>421</v>
      </c>
    </row>
    <row r="202" spans="1:5" x14ac:dyDescent="0.3">
      <c r="A202">
        <v>200</v>
      </c>
      <c r="B202" t="s">
        <v>440</v>
      </c>
      <c r="C202" t="s">
        <v>337</v>
      </c>
      <c r="D202" t="s">
        <v>441</v>
      </c>
      <c r="E202" t="s">
        <v>421</v>
      </c>
    </row>
    <row r="203" spans="1:5" x14ac:dyDescent="0.3">
      <c r="A203">
        <v>201</v>
      </c>
      <c r="B203" t="s">
        <v>442</v>
      </c>
      <c r="C203" t="s">
        <v>41</v>
      </c>
      <c r="D203" t="s">
        <v>443</v>
      </c>
      <c r="E203" t="s">
        <v>421</v>
      </c>
    </row>
    <row r="204" spans="1:5" x14ac:dyDescent="0.3">
      <c r="A204">
        <v>202</v>
      </c>
      <c r="B204" t="s">
        <v>444</v>
      </c>
      <c r="C204" t="s">
        <v>337</v>
      </c>
      <c r="D204" t="s">
        <v>445</v>
      </c>
      <c r="E204" t="s">
        <v>421</v>
      </c>
    </row>
    <row r="205" spans="1:5" x14ac:dyDescent="0.3">
      <c r="A205">
        <v>203</v>
      </c>
      <c r="B205" t="s">
        <v>446</v>
      </c>
      <c r="C205" t="s">
        <v>41</v>
      </c>
      <c r="D205" t="s">
        <v>447</v>
      </c>
      <c r="E205" t="s">
        <v>421</v>
      </c>
    </row>
    <row r="206" spans="1:5" x14ac:dyDescent="0.3">
      <c r="A206" s="3">
        <v>204</v>
      </c>
      <c r="B206" s="3" t="s">
        <v>563</v>
      </c>
      <c r="C206" s="3" t="s">
        <v>6</v>
      </c>
      <c r="D206" s="3" t="s">
        <v>564</v>
      </c>
      <c r="E206" s="3" t="s">
        <v>565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5"/>
  <sheetViews>
    <sheetView workbookViewId="0">
      <selection activeCell="Q23" sqref="Q23"/>
    </sheetView>
  </sheetViews>
  <sheetFormatPr defaultRowHeight="14.4" x14ac:dyDescent="0.3"/>
  <cols>
    <col min="8" max="8" width="11.5546875" customWidth="1"/>
    <col min="9" max="9" width="12.109375" bestFit="1" customWidth="1"/>
    <col min="10" max="10" width="12.44140625" bestFit="1" customWidth="1"/>
  </cols>
  <sheetData>
    <row r="1" spans="1:11" x14ac:dyDescent="0.3">
      <c r="A1" s="20"/>
    </row>
    <row r="2" spans="1:11" x14ac:dyDescent="0.3">
      <c r="A2" t="s">
        <v>570</v>
      </c>
    </row>
    <row r="3" spans="1:11" x14ac:dyDescent="0.3">
      <c r="A3" t="s">
        <v>484</v>
      </c>
      <c r="H3" t="s">
        <v>479</v>
      </c>
    </row>
    <row r="4" spans="1:11" x14ac:dyDescent="0.3">
      <c r="B4" t="s">
        <v>474</v>
      </c>
      <c r="C4" t="s">
        <v>475</v>
      </c>
      <c r="D4" t="s">
        <v>476</v>
      </c>
      <c r="E4" t="s">
        <v>477</v>
      </c>
      <c r="I4" t="s">
        <v>480</v>
      </c>
      <c r="J4" t="s">
        <v>481</v>
      </c>
    </row>
    <row r="5" spans="1:11" x14ac:dyDescent="0.3">
      <c r="A5">
        <v>0</v>
      </c>
      <c r="B5">
        <v>0.84</v>
      </c>
      <c r="C5">
        <v>0.94</v>
      </c>
      <c r="D5">
        <v>0.89</v>
      </c>
      <c r="E5">
        <v>1318</v>
      </c>
      <c r="H5" t="s">
        <v>482</v>
      </c>
      <c r="I5">
        <v>1305</v>
      </c>
      <c r="J5">
        <v>13</v>
      </c>
      <c r="K5">
        <f>I5+J5</f>
        <v>1318</v>
      </c>
    </row>
    <row r="6" spans="1:11" x14ac:dyDescent="0.3">
      <c r="A6">
        <v>1</v>
      </c>
      <c r="B6">
        <v>0.94</v>
      </c>
      <c r="C6">
        <v>0.83</v>
      </c>
      <c r="D6">
        <v>0.88</v>
      </c>
      <c r="E6">
        <v>1404</v>
      </c>
      <c r="H6" t="s">
        <v>483</v>
      </c>
      <c r="I6">
        <v>47</v>
      </c>
      <c r="J6">
        <v>1357</v>
      </c>
      <c r="K6">
        <f>I6+J6</f>
        <v>1404</v>
      </c>
    </row>
    <row r="7" spans="1:11" x14ac:dyDescent="0.3">
      <c r="A7" t="s">
        <v>478</v>
      </c>
      <c r="D7">
        <v>0.88</v>
      </c>
      <c r="E7">
        <v>2722</v>
      </c>
    </row>
    <row r="9" spans="1:11" x14ac:dyDescent="0.3">
      <c r="A9" t="s">
        <v>575</v>
      </c>
    </row>
    <row r="10" spans="1:11" x14ac:dyDescent="0.3">
      <c r="A10" t="s">
        <v>484</v>
      </c>
      <c r="H10" t="s">
        <v>479</v>
      </c>
    </row>
    <row r="11" spans="1:11" x14ac:dyDescent="0.3">
      <c r="B11" t="s">
        <v>474</v>
      </c>
      <c r="C11" t="s">
        <v>475</v>
      </c>
      <c r="D11" t="s">
        <v>476</v>
      </c>
      <c r="E11" t="s">
        <v>477</v>
      </c>
      <c r="I11" t="s">
        <v>480</v>
      </c>
      <c r="J11" t="s">
        <v>481</v>
      </c>
    </row>
    <row r="12" spans="1:11" x14ac:dyDescent="0.3">
      <c r="A12">
        <v>0</v>
      </c>
      <c r="B12">
        <v>0.78</v>
      </c>
      <c r="C12">
        <v>0.86</v>
      </c>
      <c r="D12">
        <v>0.82</v>
      </c>
      <c r="E12">
        <v>682</v>
      </c>
      <c r="H12" t="s">
        <v>482</v>
      </c>
      <c r="I12">
        <v>587</v>
      </c>
      <c r="J12">
        <v>95</v>
      </c>
      <c r="K12">
        <f>SUM(I12:J12)</f>
        <v>682</v>
      </c>
    </row>
    <row r="13" spans="1:11" x14ac:dyDescent="0.3">
      <c r="A13">
        <v>1</v>
      </c>
      <c r="B13">
        <v>0.84</v>
      </c>
      <c r="C13">
        <v>0.75</v>
      </c>
      <c r="D13">
        <v>0.79</v>
      </c>
      <c r="E13">
        <v>680</v>
      </c>
      <c r="H13" t="s">
        <v>483</v>
      </c>
      <c r="I13">
        <v>166</v>
      </c>
      <c r="J13">
        <v>494</v>
      </c>
      <c r="K13">
        <f>SUM(I13:J13)</f>
        <v>660</v>
      </c>
    </row>
    <row r="14" spans="1:11" x14ac:dyDescent="0.3">
      <c r="A14" t="s">
        <v>478</v>
      </c>
      <c r="D14">
        <v>0.81</v>
      </c>
      <c r="E14">
        <v>1342</v>
      </c>
      <c r="I14">
        <f>I13+I12</f>
        <v>753</v>
      </c>
      <c r="J14">
        <f>J12+J13</f>
        <v>589</v>
      </c>
    </row>
    <row r="17" spans="1:11" x14ac:dyDescent="0.3">
      <c r="A17" t="s">
        <v>569</v>
      </c>
    </row>
    <row r="18" spans="1:11" x14ac:dyDescent="0.3">
      <c r="A18" t="s">
        <v>484</v>
      </c>
      <c r="H18" t="s">
        <v>479</v>
      </c>
    </row>
    <row r="19" spans="1:11" x14ac:dyDescent="0.3">
      <c r="B19" t="s">
        <v>474</v>
      </c>
      <c r="C19" t="s">
        <v>475</v>
      </c>
      <c r="D19" t="s">
        <v>476</v>
      </c>
      <c r="E19" t="s">
        <v>477</v>
      </c>
      <c r="I19" t="s">
        <v>480</v>
      </c>
      <c r="J19" t="s">
        <v>481</v>
      </c>
    </row>
    <row r="20" spans="1:11" x14ac:dyDescent="0.3">
      <c r="A20">
        <v>0</v>
      </c>
      <c r="B20">
        <v>0.99</v>
      </c>
      <c r="C20">
        <v>0.99</v>
      </c>
      <c r="D20">
        <v>0.99</v>
      </c>
      <c r="E20">
        <v>38325</v>
      </c>
      <c r="H20" t="s">
        <v>482</v>
      </c>
      <c r="I20">
        <v>38022</v>
      </c>
      <c r="J20">
        <v>303</v>
      </c>
      <c r="K20">
        <f>I20+J20</f>
        <v>38325</v>
      </c>
    </row>
    <row r="21" spans="1:11" x14ac:dyDescent="0.3">
      <c r="A21">
        <v>1</v>
      </c>
      <c r="B21">
        <v>0.63</v>
      </c>
      <c r="C21">
        <v>0.84</v>
      </c>
      <c r="D21">
        <v>0.73</v>
      </c>
      <c r="E21">
        <v>632</v>
      </c>
      <c r="H21" t="s">
        <v>483</v>
      </c>
      <c r="I21">
        <v>100</v>
      </c>
      <c r="J21">
        <v>532</v>
      </c>
      <c r="K21">
        <f>I21+J21</f>
        <v>632</v>
      </c>
    </row>
    <row r="22" spans="1:11" x14ac:dyDescent="0.3">
      <c r="A22" t="s">
        <v>478</v>
      </c>
      <c r="D22">
        <v>0.85</v>
      </c>
      <c r="E22">
        <v>38957</v>
      </c>
      <c r="I22">
        <f>I21+I20</f>
        <v>38122</v>
      </c>
      <c r="J22">
        <f>J20+J21</f>
        <v>835</v>
      </c>
    </row>
    <row r="24" spans="1:11" x14ac:dyDescent="0.3">
      <c r="A24" t="s">
        <v>566</v>
      </c>
      <c r="B24">
        <v>0.45752860000000001</v>
      </c>
    </row>
    <row r="25" spans="1:11" x14ac:dyDescent="0.3">
      <c r="A25" t="s">
        <v>567</v>
      </c>
      <c r="B25">
        <v>0.88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6"/>
  <sheetViews>
    <sheetView zoomScaleNormal="100" workbookViewId="0">
      <selection activeCell="F4" sqref="F4"/>
    </sheetView>
  </sheetViews>
  <sheetFormatPr defaultRowHeight="14.4" x14ac:dyDescent="0.3"/>
  <cols>
    <col min="1" max="1" width="6.44140625" bestFit="1" customWidth="1"/>
    <col min="2" max="2" width="10.6640625" bestFit="1" customWidth="1"/>
    <col min="3" max="4" width="8.88671875" customWidth="1"/>
    <col min="6" max="6" width="16.5546875" customWidth="1"/>
    <col min="7" max="7" width="18.33203125" customWidth="1"/>
    <col min="8" max="8" width="11.33203125" bestFit="1" customWidth="1"/>
    <col min="9" max="9" width="7.6640625" bestFit="1" customWidth="1"/>
    <col min="10" max="10" width="15.33203125" bestFit="1" customWidth="1"/>
    <col min="11" max="11" width="17.5546875" bestFit="1" customWidth="1"/>
    <col min="12" max="12" width="8.6640625" customWidth="1"/>
    <col min="13" max="13" width="10.33203125" customWidth="1"/>
    <col min="14" max="14" width="13.33203125" bestFit="1" customWidth="1"/>
  </cols>
  <sheetData>
    <row r="1" spans="1:18" x14ac:dyDescent="0.3">
      <c r="A1" s="5" t="s">
        <v>459</v>
      </c>
      <c r="B1" s="5" t="s">
        <v>460</v>
      </c>
      <c r="C1" s="5" t="s">
        <v>461</v>
      </c>
      <c r="D1" s="5" t="s">
        <v>462</v>
      </c>
      <c r="E1" s="5" t="s">
        <v>463</v>
      </c>
      <c r="F1" s="5" t="s">
        <v>464</v>
      </c>
      <c r="G1" s="5" t="s">
        <v>465</v>
      </c>
      <c r="H1" s="5" t="s">
        <v>466</v>
      </c>
      <c r="I1" s="5" t="s">
        <v>467</v>
      </c>
      <c r="J1" s="5" t="s">
        <v>468</v>
      </c>
      <c r="K1" s="5" t="s">
        <v>469</v>
      </c>
      <c r="L1" s="5" t="s">
        <v>470</v>
      </c>
      <c r="M1" s="5" t="s">
        <v>471</v>
      </c>
      <c r="N1" s="5" t="s">
        <v>472</v>
      </c>
      <c r="O1" s="5" t="s">
        <v>473</v>
      </c>
    </row>
    <row r="2" spans="1:18" x14ac:dyDescent="0.3">
      <c r="A2" s="5"/>
      <c r="B2" s="7">
        <v>0</v>
      </c>
      <c r="C2" s="5"/>
      <c r="D2" s="5"/>
      <c r="E2" s="5"/>
      <c r="F2" s="5"/>
      <c r="G2" s="5"/>
      <c r="H2" s="5"/>
      <c r="I2" s="5"/>
      <c r="J2" s="5"/>
      <c r="K2" s="7">
        <v>0</v>
      </c>
      <c r="L2" s="5"/>
      <c r="M2" s="5"/>
      <c r="N2" s="5"/>
      <c r="O2" s="5"/>
    </row>
    <row r="3" spans="1:18" x14ac:dyDescent="0.3">
      <c r="A3" s="5">
        <v>1</v>
      </c>
      <c r="B3" s="7">
        <v>0.1</v>
      </c>
      <c r="C3" s="8">
        <v>0.82868399999999998</v>
      </c>
      <c r="D3" s="8">
        <v>0.98937299999999995</v>
      </c>
      <c r="E3" s="8">
        <v>3591</v>
      </c>
      <c r="F3" s="8">
        <v>305</v>
      </c>
      <c r="G3" s="9">
        <f t="shared" ref="G3:G12" si="0">SUM(E3:F3)</f>
        <v>3896</v>
      </c>
      <c r="H3" s="10">
        <f t="shared" ref="H3:H12" si="1">E3/$E$13</f>
        <v>9.3698630136986302E-2</v>
      </c>
      <c r="I3" s="10">
        <f t="shared" ref="I3:I12" si="2">F3/$F$13</f>
        <v>0.48259493670886078</v>
      </c>
      <c r="J3" s="7">
        <f>H3</f>
        <v>9.3698630136986302E-2</v>
      </c>
      <c r="K3" s="11">
        <f>I3</f>
        <v>0.48259493670886078</v>
      </c>
      <c r="L3" s="12">
        <f t="shared" ref="L3:L12" si="3">K3-J3</f>
        <v>0.38889630657187446</v>
      </c>
      <c r="M3" s="13">
        <f t="shared" ref="M3:M12" si="4">K3/B3</f>
        <v>4.8259493670886071</v>
      </c>
      <c r="N3" s="14">
        <f t="shared" ref="N3:N12" si="5">F3/G3</f>
        <v>7.8285420944558523E-2</v>
      </c>
      <c r="O3" s="13">
        <v>1</v>
      </c>
      <c r="Q3">
        <f>F3</f>
        <v>305</v>
      </c>
      <c r="R3">
        <f>SUM(E3:E5)</f>
        <v>11156</v>
      </c>
    </row>
    <row r="4" spans="1:18" x14ac:dyDescent="0.3">
      <c r="A4" s="5">
        <v>2</v>
      </c>
      <c r="B4" s="7">
        <v>0.2</v>
      </c>
      <c r="C4" s="8">
        <v>0.69275900000000001</v>
      </c>
      <c r="D4" s="8">
        <v>0.82868399999999998</v>
      </c>
      <c r="E4" s="8">
        <v>3746</v>
      </c>
      <c r="F4" s="8">
        <v>150</v>
      </c>
      <c r="G4" s="9">
        <f t="shared" si="0"/>
        <v>3896</v>
      </c>
      <c r="H4" s="10">
        <f t="shared" si="1"/>
        <v>9.7742987606001308E-2</v>
      </c>
      <c r="I4" s="10">
        <f t="shared" si="2"/>
        <v>0.23734177215189872</v>
      </c>
      <c r="J4" s="7">
        <f t="shared" ref="J4:K12" si="6">J3+H4</f>
        <v>0.19144161774298762</v>
      </c>
      <c r="K4" s="11">
        <f t="shared" si="6"/>
        <v>0.71993670886075956</v>
      </c>
      <c r="L4" s="12">
        <f t="shared" si="3"/>
        <v>0.52849509111777193</v>
      </c>
      <c r="M4" s="13">
        <f t="shared" si="4"/>
        <v>3.5996835443037978</v>
      </c>
      <c r="N4" s="14">
        <f t="shared" si="5"/>
        <v>3.8501026694045176E-2</v>
      </c>
      <c r="O4" s="13">
        <v>1</v>
      </c>
      <c r="Q4">
        <f>Q3+F4</f>
        <v>455</v>
      </c>
    </row>
    <row r="5" spans="1:18" x14ac:dyDescent="0.3">
      <c r="A5" s="5">
        <v>3</v>
      </c>
      <c r="B5" s="7">
        <v>0.3</v>
      </c>
      <c r="C5" s="8">
        <v>0.60104500000000005</v>
      </c>
      <c r="D5" s="8">
        <v>0.69093300000000002</v>
      </c>
      <c r="E5" s="8">
        <v>3819</v>
      </c>
      <c r="F5" s="8">
        <v>77</v>
      </c>
      <c r="G5" s="9">
        <f t="shared" si="0"/>
        <v>3896</v>
      </c>
      <c r="H5" s="10">
        <f t="shared" si="1"/>
        <v>9.9647749510763203E-2</v>
      </c>
      <c r="I5" s="10">
        <f t="shared" si="2"/>
        <v>0.12183544303797468</v>
      </c>
      <c r="J5" s="7">
        <f t="shared" si="6"/>
        <v>0.29108936725375084</v>
      </c>
      <c r="K5" s="11">
        <f t="shared" si="6"/>
        <v>0.84177215189873422</v>
      </c>
      <c r="L5" s="12">
        <f t="shared" si="3"/>
        <v>0.55068278464498333</v>
      </c>
      <c r="M5" s="13">
        <f t="shared" si="4"/>
        <v>2.8059071729957807</v>
      </c>
      <c r="N5" s="14">
        <f t="shared" si="5"/>
        <v>1.9763860369609858E-2</v>
      </c>
      <c r="O5" s="13">
        <v>1</v>
      </c>
      <c r="Q5">
        <f t="shared" ref="Q5:Q12" si="7">Q4+F5</f>
        <v>532</v>
      </c>
    </row>
    <row r="6" spans="1:18" x14ac:dyDescent="0.3">
      <c r="A6" s="5">
        <v>4</v>
      </c>
      <c r="B6" s="7">
        <v>0.4</v>
      </c>
      <c r="C6" s="8">
        <v>0.54519200000000001</v>
      </c>
      <c r="D6" s="8">
        <v>0.60085999999999995</v>
      </c>
      <c r="E6" s="8">
        <v>3853</v>
      </c>
      <c r="F6" s="8">
        <v>43</v>
      </c>
      <c r="G6" s="9">
        <f t="shared" si="0"/>
        <v>3896</v>
      </c>
      <c r="H6" s="10">
        <f t="shared" si="1"/>
        <v>0.10053489889106328</v>
      </c>
      <c r="I6" s="10">
        <f t="shared" si="2"/>
        <v>6.8037974683544306E-2</v>
      </c>
      <c r="J6" s="7">
        <f t="shared" si="6"/>
        <v>0.3916242661448141</v>
      </c>
      <c r="K6" s="11">
        <f t="shared" si="6"/>
        <v>0.90981012658227856</v>
      </c>
      <c r="L6" s="12">
        <f t="shared" si="3"/>
        <v>0.51818586043746451</v>
      </c>
      <c r="M6" s="13">
        <f t="shared" si="4"/>
        <v>2.2745253164556964</v>
      </c>
      <c r="N6" s="14">
        <f t="shared" si="5"/>
        <v>1.1036960985626284E-2</v>
      </c>
      <c r="O6" s="13">
        <v>1</v>
      </c>
      <c r="Q6">
        <f t="shared" si="7"/>
        <v>575</v>
      </c>
    </row>
    <row r="7" spans="1:18" x14ac:dyDescent="0.3">
      <c r="A7" s="5">
        <v>5</v>
      </c>
      <c r="B7" s="7">
        <v>0.5</v>
      </c>
      <c r="C7" s="8">
        <v>0.45624100000000001</v>
      </c>
      <c r="D7" s="8">
        <v>0.54510599999999998</v>
      </c>
      <c r="E7" s="8">
        <v>3864</v>
      </c>
      <c r="F7" s="8">
        <v>32</v>
      </c>
      <c r="G7" s="9">
        <f t="shared" si="0"/>
        <v>3896</v>
      </c>
      <c r="H7" s="10">
        <f t="shared" si="1"/>
        <v>0.10082191780821918</v>
      </c>
      <c r="I7" s="10">
        <f t="shared" si="2"/>
        <v>5.0632911392405063E-2</v>
      </c>
      <c r="J7" s="7">
        <f t="shared" si="6"/>
        <v>0.4924461839530333</v>
      </c>
      <c r="K7" s="11">
        <f t="shared" si="6"/>
        <v>0.96044303797468367</v>
      </c>
      <c r="L7" s="12">
        <f t="shared" si="3"/>
        <v>0.46799685402165037</v>
      </c>
      <c r="M7" s="13">
        <f t="shared" si="4"/>
        <v>1.9208860759493673</v>
      </c>
      <c r="N7" s="14">
        <f t="shared" si="5"/>
        <v>8.2135523613963042E-3</v>
      </c>
      <c r="O7" s="13">
        <v>1</v>
      </c>
      <c r="Q7">
        <f t="shared" si="7"/>
        <v>607</v>
      </c>
    </row>
    <row r="8" spans="1:18" x14ac:dyDescent="0.3">
      <c r="A8" s="5">
        <v>6</v>
      </c>
      <c r="B8" s="7">
        <v>0.6</v>
      </c>
      <c r="C8" s="8">
        <v>0.38311899999999999</v>
      </c>
      <c r="D8" s="8">
        <v>0.45624100000000001</v>
      </c>
      <c r="E8" s="8">
        <v>3884</v>
      </c>
      <c r="F8" s="8">
        <v>11</v>
      </c>
      <c r="G8" s="9">
        <f t="shared" si="0"/>
        <v>3895</v>
      </c>
      <c r="H8" s="10">
        <f t="shared" si="1"/>
        <v>0.10134377038486628</v>
      </c>
      <c r="I8" s="10">
        <f t="shared" si="2"/>
        <v>1.740506329113924E-2</v>
      </c>
      <c r="J8" s="7">
        <f t="shared" si="6"/>
        <v>0.59378995433789961</v>
      </c>
      <c r="K8" s="11">
        <f t="shared" si="6"/>
        <v>0.97784810126582289</v>
      </c>
      <c r="L8" s="12">
        <f t="shared" si="3"/>
        <v>0.38405814692792328</v>
      </c>
      <c r="M8" s="13">
        <f t="shared" si="4"/>
        <v>1.6297468354430382</v>
      </c>
      <c r="N8" s="14">
        <f t="shared" si="5"/>
        <v>2.8241335044929395E-3</v>
      </c>
      <c r="O8" s="13">
        <v>1</v>
      </c>
      <c r="Q8">
        <f t="shared" si="7"/>
        <v>618</v>
      </c>
    </row>
    <row r="9" spans="1:18" x14ac:dyDescent="0.3">
      <c r="A9" s="5">
        <v>7</v>
      </c>
      <c r="B9" s="7">
        <v>0.7</v>
      </c>
      <c r="C9" s="8">
        <v>0.31993700000000003</v>
      </c>
      <c r="D9" s="8">
        <v>0.382494</v>
      </c>
      <c r="E9" s="8">
        <v>3888</v>
      </c>
      <c r="F9" s="8">
        <v>7</v>
      </c>
      <c r="G9" s="9">
        <f t="shared" si="0"/>
        <v>3895</v>
      </c>
      <c r="H9" s="10">
        <f t="shared" si="1"/>
        <v>0.10144814090019569</v>
      </c>
      <c r="I9" s="10">
        <f t="shared" si="2"/>
        <v>1.1075949367088608E-2</v>
      </c>
      <c r="J9" s="7">
        <f t="shared" si="6"/>
        <v>0.69523809523809532</v>
      </c>
      <c r="K9" s="11">
        <f t="shared" si="6"/>
        <v>0.98892405063291144</v>
      </c>
      <c r="L9" s="12">
        <f t="shared" si="3"/>
        <v>0.29368595539481612</v>
      </c>
      <c r="M9" s="13">
        <f t="shared" si="4"/>
        <v>1.4127486437613022</v>
      </c>
      <c r="N9" s="14">
        <f t="shared" si="5"/>
        <v>1.7971758664955071E-3</v>
      </c>
      <c r="O9" s="13">
        <v>1</v>
      </c>
      <c r="Q9">
        <f t="shared" si="7"/>
        <v>625</v>
      </c>
    </row>
    <row r="10" spans="1:18" x14ac:dyDescent="0.3">
      <c r="A10" s="5">
        <v>8</v>
      </c>
      <c r="B10" s="7">
        <v>0.8</v>
      </c>
      <c r="C10" s="8">
        <v>0.25018400000000002</v>
      </c>
      <c r="D10" s="8">
        <v>0.31969799999999998</v>
      </c>
      <c r="E10" s="8">
        <v>3891</v>
      </c>
      <c r="F10" s="8">
        <v>4</v>
      </c>
      <c r="G10" s="9">
        <f t="shared" si="0"/>
        <v>3895</v>
      </c>
      <c r="H10" s="10">
        <f t="shared" si="1"/>
        <v>0.10152641878669276</v>
      </c>
      <c r="I10" s="10">
        <f t="shared" si="2"/>
        <v>6.3291139240506328E-3</v>
      </c>
      <c r="J10" s="7">
        <f t="shared" si="6"/>
        <v>0.7967645140247881</v>
      </c>
      <c r="K10" s="11">
        <f t="shared" si="6"/>
        <v>0.99525316455696211</v>
      </c>
      <c r="L10" s="12">
        <f t="shared" si="3"/>
        <v>0.19848865053217402</v>
      </c>
      <c r="M10" s="13">
        <f t="shared" si="4"/>
        <v>1.2440664556962027</v>
      </c>
      <c r="N10" s="14">
        <f t="shared" si="5"/>
        <v>1.0269576379974327E-3</v>
      </c>
      <c r="O10" s="13">
        <v>1</v>
      </c>
      <c r="Q10">
        <f t="shared" si="7"/>
        <v>629</v>
      </c>
    </row>
    <row r="11" spans="1:18" x14ac:dyDescent="0.3">
      <c r="A11" s="5">
        <v>9</v>
      </c>
      <c r="B11" s="7">
        <v>0.9</v>
      </c>
      <c r="C11" s="8">
        <v>0.17661099999999999</v>
      </c>
      <c r="D11" s="8">
        <v>0.248886</v>
      </c>
      <c r="E11" s="8">
        <v>3894</v>
      </c>
      <c r="F11" s="8">
        <v>2</v>
      </c>
      <c r="G11" s="9">
        <f t="shared" si="0"/>
        <v>3896</v>
      </c>
      <c r="H11" s="10">
        <f t="shared" si="1"/>
        <v>0.10160469667318982</v>
      </c>
      <c r="I11" s="10">
        <f t="shared" si="2"/>
        <v>3.1645569620253164E-3</v>
      </c>
      <c r="J11" s="7">
        <f t="shared" si="6"/>
        <v>0.89836921069797793</v>
      </c>
      <c r="K11" s="11">
        <f t="shared" si="6"/>
        <v>0.99841772151898744</v>
      </c>
      <c r="L11" s="11">
        <f t="shared" si="3"/>
        <v>0.10004851082100952</v>
      </c>
      <c r="M11" s="13">
        <f t="shared" si="4"/>
        <v>1.109353023909986</v>
      </c>
      <c r="N11" s="14">
        <f t="shared" si="5"/>
        <v>5.1334702258726901E-4</v>
      </c>
      <c r="O11" s="13">
        <v>1</v>
      </c>
      <c r="Q11">
        <f t="shared" si="7"/>
        <v>631</v>
      </c>
    </row>
    <row r="12" spans="1:18" x14ac:dyDescent="0.3">
      <c r="A12" s="5">
        <v>10</v>
      </c>
      <c r="B12" s="7">
        <v>1</v>
      </c>
      <c r="C12" s="8">
        <v>1.5932999999999999E-2</v>
      </c>
      <c r="D12" s="8">
        <v>0.17638200000000001</v>
      </c>
      <c r="E12" s="8">
        <v>3895</v>
      </c>
      <c r="F12" s="8">
        <v>1</v>
      </c>
      <c r="G12" s="9">
        <f t="shared" si="0"/>
        <v>3896</v>
      </c>
      <c r="H12" s="10">
        <f t="shared" si="1"/>
        <v>0.10163078930202218</v>
      </c>
      <c r="I12" s="10">
        <f t="shared" si="2"/>
        <v>1.5822784810126582E-3</v>
      </c>
      <c r="J12" s="7">
        <f t="shared" si="6"/>
        <v>1</v>
      </c>
      <c r="K12" s="11">
        <f t="shared" si="6"/>
        <v>1</v>
      </c>
      <c r="L12" s="11">
        <f t="shared" si="3"/>
        <v>0</v>
      </c>
      <c r="M12" s="13">
        <f t="shared" si="4"/>
        <v>1</v>
      </c>
      <c r="N12" s="16">
        <f t="shared" si="5"/>
        <v>2.5667351129363451E-4</v>
      </c>
      <c r="O12" s="13">
        <v>1</v>
      </c>
      <c r="Q12">
        <f t="shared" si="7"/>
        <v>632</v>
      </c>
    </row>
    <row r="13" spans="1:18" x14ac:dyDescent="0.3">
      <c r="A13" s="9"/>
      <c r="B13" s="9"/>
      <c r="C13" s="9"/>
      <c r="D13" s="9"/>
      <c r="E13" s="9">
        <f>SUM(E3:E12)</f>
        <v>38325</v>
      </c>
      <c r="F13" s="9">
        <f>SUM(F3:F12)</f>
        <v>632</v>
      </c>
      <c r="G13" s="9">
        <f>SUM(G3:G12)</f>
        <v>38957</v>
      </c>
      <c r="H13" s="9"/>
      <c r="I13" s="17"/>
      <c r="J13" s="9"/>
      <c r="K13" s="9"/>
      <c r="L13" s="9"/>
      <c r="M13" s="9"/>
      <c r="N13" s="9"/>
      <c r="O13" s="9"/>
      <c r="Q13" s="23"/>
      <c r="R13" s="24"/>
    </row>
    <row r="14" spans="1:18" x14ac:dyDescent="0.3">
      <c r="Q14" s="23"/>
      <c r="R14" s="24"/>
    </row>
    <row r="17" spans="17:18" x14ac:dyDescent="0.3">
      <c r="Q17" s="23"/>
      <c r="R17" s="24"/>
    </row>
    <row r="18" spans="17:18" x14ac:dyDescent="0.3">
      <c r="Q18" s="23"/>
      <c r="R18" s="24"/>
    </row>
    <row r="19" spans="17:18" x14ac:dyDescent="0.3">
      <c r="Q19" s="23"/>
      <c r="R19" s="24"/>
    </row>
    <row r="20" spans="17:18" x14ac:dyDescent="0.3">
      <c r="Q20" s="23"/>
      <c r="R20" s="24"/>
    </row>
    <row r="21" spans="17:18" x14ac:dyDescent="0.3">
      <c r="Q21" s="23"/>
      <c r="R21" s="24"/>
    </row>
    <row r="22" spans="17:18" x14ac:dyDescent="0.3">
      <c r="Q22" s="23"/>
      <c r="R22" s="24"/>
    </row>
    <row r="23" spans="17:18" x14ac:dyDescent="0.3">
      <c r="Q23" s="23"/>
      <c r="R23" s="24"/>
    </row>
    <row r="24" spans="17:18" x14ac:dyDescent="0.3">
      <c r="Q24" s="23"/>
      <c r="R24" s="24"/>
    </row>
    <row r="25" spans="17:18" x14ac:dyDescent="0.3">
      <c r="Q25" s="23"/>
      <c r="R25" s="24"/>
    </row>
    <row r="26" spans="17:18" x14ac:dyDescent="0.3">
      <c r="Q26" s="23"/>
      <c r="R26" s="2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7"/>
  <sheetViews>
    <sheetView zoomScaleNormal="100" workbookViewId="0">
      <selection activeCell="J12" sqref="J12"/>
    </sheetView>
  </sheetViews>
  <sheetFormatPr defaultRowHeight="14.4" x14ac:dyDescent="0.3"/>
  <cols>
    <col min="1" max="1" width="6.44140625" bestFit="1" customWidth="1"/>
    <col min="2" max="2" width="10.6640625" bestFit="1" customWidth="1"/>
    <col min="3" max="4" width="8.88671875" customWidth="1"/>
    <col min="6" max="6" width="16.5546875" customWidth="1"/>
    <col min="7" max="7" width="18.33203125" customWidth="1"/>
    <col min="8" max="8" width="11.33203125" bestFit="1" customWidth="1"/>
    <col min="9" max="9" width="7.6640625" bestFit="1" customWidth="1"/>
    <col min="10" max="10" width="15.33203125" bestFit="1" customWidth="1"/>
    <col min="11" max="11" width="17.5546875" bestFit="1" customWidth="1"/>
    <col min="12" max="12" width="8.6640625" customWidth="1"/>
    <col min="13" max="13" width="10.33203125" customWidth="1"/>
    <col min="14" max="14" width="13.33203125" bestFit="1" customWidth="1"/>
  </cols>
  <sheetData>
    <row r="1" spans="1:18" x14ac:dyDescent="0.3">
      <c r="A1" s="5" t="s">
        <v>459</v>
      </c>
      <c r="B1" s="5" t="s">
        <v>460</v>
      </c>
      <c r="C1" s="5" t="s">
        <v>461</v>
      </c>
      <c r="D1" s="5" t="s">
        <v>462</v>
      </c>
      <c r="E1" s="5" t="s">
        <v>463</v>
      </c>
      <c r="F1" s="5" t="s">
        <v>464</v>
      </c>
      <c r="G1" s="5" t="s">
        <v>465</v>
      </c>
      <c r="H1" s="5" t="s">
        <v>466</v>
      </c>
      <c r="I1" s="5" t="s">
        <v>467</v>
      </c>
      <c r="J1" s="5" t="s">
        <v>468</v>
      </c>
      <c r="K1" s="5" t="s">
        <v>469</v>
      </c>
      <c r="L1" s="5" t="s">
        <v>470</v>
      </c>
      <c r="M1" s="5" t="s">
        <v>471</v>
      </c>
      <c r="N1" s="6" t="s">
        <v>472</v>
      </c>
      <c r="O1" s="6" t="s">
        <v>473</v>
      </c>
      <c r="R1" s="18"/>
    </row>
    <row r="2" spans="1:18" x14ac:dyDescent="0.3">
      <c r="A2" s="5"/>
      <c r="B2" s="7">
        <v>0</v>
      </c>
      <c r="C2" s="5"/>
      <c r="D2" s="5"/>
      <c r="E2" s="5"/>
      <c r="F2" s="5"/>
      <c r="G2" s="5"/>
      <c r="H2" s="5"/>
      <c r="I2" s="5"/>
      <c r="J2" s="5"/>
      <c r="K2" s="7">
        <v>0</v>
      </c>
      <c r="L2" s="5"/>
      <c r="M2" s="5"/>
      <c r="N2" s="6"/>
      <c r="O2" s="6"/>
      <c r="R2" s="18"/>
    </row>
    <row r="3" spans="1:18" x14ac:dyDescent="0.3">
      <c r="A3" s="5">
        <v>1</v>
      </c>
      <c r="B3" s="7">
        <v>0.1</v>
      </c>
      <c r="C3" s="9">
        <v>0.63749</v>
      </c>
      <c r="D3" s="9">
        <v>0.98956100000000002</v>
      </c>
      <c r="E3" s="26">
        <v>230476</v>
      </c>
      <c r="F3" s="8">
        <v>8933</v>
      </c>
      <c r="G3" s="9">
        <f t="shared" ref="G3:G12" si="0">SUM(E3:F3)</f>
        <v>239409</v>
      </c>
      <c r="H3" s="10">
        <f t="shared" ref="H3:H12" si="1">E3/$E$13</f>
        <v>9.7182305159758203E-2</v>
      </c>
      <c r="I3" s="10">
        <f t="shared" ref="I3:I12" si="2">F3/$F$13</f>
        <v>0.39700457757433005</v>
      </c>
      <c r="J3" s="7">
        <f>H3</f>
        <v>9.7182305159758203E-2</v>
      </c>
      <c r="K3" s="11">
        <f>I3</f>
        <v>0.39700457757433005</v>
      </c>
      <c r="L3" s="12">
        <f t="shared" ref="L3:L12" si="3">K3-J3</f>
        <v>0.29982227241457182</v>
      </c>
      <c r="M3" s="13">
        <f t="shared" ref="M3:M12" si="4">K3/B3</f>
        <v>3.9700457757433005</v>
      </c>
      <c r="N3" s="14">
        <f t="shared" ref="N3:N12" si="5">F3/G3</f>
        <v>3.7312715896227797E-2</v>
      </c>
      <c r="O3" s="13">
        <v>1</v>
      </c>
      <c r="Q3">
        <f>SUM(E3:E5)</f>
        <v>700158</v>
      </c>
      <c r="R3" s="18"/>
    </row>
    <row r="4" spans="1:18" x14ac:dyDescent="0.3">
      <c r="A4" s="5">
        <v>2</v>
      </c>
      <c r="B4" s="7">
        <v>0.2</v>
      </c>
      <c r="C4" s="9">
        <v>0.51565700000000003</v>
      </c>
      <c r="D4" s="9">
        <v>0.63749</v>
      </c>
      <c r="E4" s="26">
        <v>234049</v>
      </c>
      <c r="F4" s="8">
        <v>5359</v>
      </c>
      <c r="G4" s="9">
        <f t="shared" si="0"/>
        <v>239408</v>
      </c>
      <c r="H4" s="10">
        <f t="shared" si="1"/>
        <v>9.8688893161701208E-2</v>
      </c>
      <c r="I4" s="10">
        <f t="shared" si="2"/>
        <v>0.23816719256921914</v>
      </c>
      <c r="J4" s="7">
        <f t="shared" ref="J4:K12" si="6">J3+H4</f>
        <v>0.19587119832145941</v>
      </c>
      <c r="K4" s="11">
        <f t="shared" si="6"/>
        <v>0.6351717701435492</v>
      </c>
      <c r="L4" s="15">
        <f t="shared" si="3"/>
        <v>0.43930057182208981</v>
      </c>
      <c r="M4" s="13">
        <f t="shared" si="4"/>
        <v>3.1758588507177459</v>
      </c>
      <c r="N4" s="14">
        <f t="shared" si="5"/>
        <v>2.2384381474303282E-2</v>
      </c>
      <c r="O4" s="13">
        <v>1</v>
      </c>
      <c r="R4" s="18"/>
    </row>
    <row r="5" spans="1:18" x14ac:dyDescent="0.3">
      <c r="A5" s="5">
        <v>3</v>
      </c>
      <c r="B5" s="7">
        <v>0.3</v>
      </c>
      <c r="C5" s="9">
        <v>0.41358800000000001</v>
      </c>
      <c r="D5" s="9">
        <v>0.515656</v>
      </c>
      <c r="E5" s="26">
        <v>235633</v>
      </c>
      <c r="F5" s="8">
        <v>3776</v>
      </c>
      <c r="G5" s="9">
        <f t="shared" si="0"/>
        <v>239409</v>
      </c>
      <c r="H5" s="10">
        <f t="shared" si="1"/>
        <v>9.9356801192789293E-2</v>
      </c>
      <c r="I5" s="10">
        <f t="shared" si="2"/>
        <v>0.16781476378827609</v>
      </c>
      <c r="J5" s="7">
        <f t="shared" si="6"/>
        <v>0.29522799951424872</v>
      </c>
      <c r="K5" s="11">
        <f t="shared" si="6"/>
        <v>0.80298653393182529</v>
      </c>
      <c r="L5" s="15">
        <f t="shared" si="3"/>
        <v>0.50775853441757657</v>
      </c>
      <c r="M5" s="13">
        <f t="shared" si="4"/>
        <v>2.6766217797727512</v>
      </c>
      <c r="N5" s="14">
        <f t="shared" si="5"/>
        <v>1.57721723076409E-2</v>
      </c>
      <c r="O5" s="13">
        <v>1</v>
      </c>
      <c r="Q5" s="19"/>
      <c r="R5" s="18"/>
    </row>
    <row r="6" spans="1:18" x14ac:dyDescent="0.3">
      <c r="A6" s="5">
        <v>4</v>
      </c>
      <c r="B6" s="7">
        <v>0.4</v>
      </c>
      <c r="C6" s="9">
        <v>0.31506299999999998</v>
      </c>
      <c r="D6" s="9">
        <v>0.41358800000000001</v>
      </c>
      <c r="E6" s="26">
        <v>237043</v>
      </c>
      <c r="F6" s="8">
        <v>2365</v>
      </c>
      <c r="G6" s="9">
        <f t="shared" si="0"/>
        <v>239408</v>
      </c>
      <c r="H6" s="10">
        <f t="shared" si="1"/>
        <v>9.9951340538644212E-2</v>
      </c>
      <c r="I6" s="10">
        <f t="shared" si="2"/>
        <v>0.10510643971379049</v>
      </c>
      <c r="J6" s="7">
        <f t="shared" si="6"/>
        <v>0.3951793400528929</v>
      </c>
      <c r="K6" s="11">
        <f t="shared" si="6"/>
        <v>0.90809297364561581</v>
      </c>
      <c r="L6" s="15">
        <f t="shared" si="3"/>
        <v>0.51291363359272291</v>
      </c>
      <c r="M6" s="13">
        <f t="shared" si="4"/>
        <v>2.2702324341140394</v>
      </c>
      <c r="N6" s="14">
        <f t="shared" si="5"/>
        <v>9.8785337165007009E-3</v>
      </c>
      <c r="O6" s="13">
        <v>1</v>
      </c>
      <c r="Q6" s="22"/>
      <c r="R6" s="18"/>
    </row>
    <row r="7" spans="1:18" x14ac:dyDescent="0.3">
      <c r="A7" s="5">
        <v>5</v>
      </c>
      <c r="B7" s="7">
        <v>0.5</v>
      </c>
      <c r="C7" s="9">
        <v>0.23249700000000001</v>
      </c>
      <c r="D7" s="9">
        <v>0.31506299999999998</v>
      </c>
      <c r="E7" s="26">
        <v>238303</v>
      </c>
      <c r="F7" s="8">
        <v>1106</v>
      </c>
      <c r="G7" s="9">
        <f t="shared" si="0"/>
        <v>239409</v>
      </c>
      <c r="H7" s="10">
        <f t="shared" si="1"/>
        <v>0.10048263101791882</v>
      </c>
      <c r="I7" s="10">
        <f t="shared" si="2"/>
        <v>4.9153370961290611E-2</v>
      </c>
      <c r="J7" s="7">
        <f t="shared" si="6"/>
        <v>0.49566197107081172</v>
      </c>
      <c r="K7" s="11">
        <f t="shared" si="6"/>
        <v>0.95724634460690639</v>
      </c>
      <c r="L7" s="12">
        <f t="shared" si="3"/>
        <v>0.46158437353609466</v>
      </c>
      <c r="M7" s="13">
        <f t="shared" si="4"/>
        <v>1.9144926892138128</v>
      </c>
      <c r="N7" s="14">
        <f t="shared" si="5"/>
        <v>4.6197093676511748E-3</v>
      </c>
      <c r="O7" s="13">
        <v>1</v>
      </c>
      <c r="Q7" s="22"/>
      <c r="R7" s="18"/>
    </row>
    <row r="8" spans="1:18" x14ac:dyDescent="0.3">
      <c r="A8" s="5">
        <v>6</v>
      </c>
      <c r="B8" s="7">
        <v>0.6</v>
      </c>
      <c r="C8" s="9">
        <v>0.16938700000000001</v>
      </c>
      <c r="D8" s="9">
        <v>0.23249700000000001</v>
      </c>
      <c r="E8" s="26">
        <v>238970</v>
      </c>
      <c r="F8" s="8">
        <v>438</v>
      </c>
      <c r="G8" s="9">
        <f t="shared" si="0"/>
        <v>239408</v>
      </c>
      <c r="H8" s="10">
        <f t="shared" si="1"/>
        <v>0.10076387764464594</v>
      </c>
      <c r="I8" s="10">
        <f t="shared" si="2"/>
        <v>1.9465801519932449E-2</v>
      </c>
      <c r="J8" s="7">
        <f t="shared" si="6"/>
        <v>0.59642584871545767</v>
      </c>
      <c r="K8" s="11">
        <f t="shared" si="6"/>
        <v>0.97671214612683888</v>
      </c>
      <c r="L8" s="12">
        <f t="shared" si="3"/>
        <v>0.3802862974113812</v>
      </c>
      <c r="M8" s="13">
        <f t="shared" si="4"/>
        <v>1.6278535768780649</v>
      </c>
      <c r="N8" s="14">
        <f t="shared" si="5"/>
        <v>1.8295127982356479E-3</v>
      </c>
      <c r="O8" s="13">
        <v>1</v>
      </c>
      <c r="Q8" s="22"/>
      <c r="R8" s="18"/>
    </row>
    <row r="9" spans="1:18" x14ac:dyDescent="0.3">
      <c r="A9" s="5">
        <v>7</v>
      </c>
      <c r="B9" s="7">
        <v>0.7</v>
      </c>
      <c r="C9" s="9">
        <v>0.12708800000000001</v>
      </c>
      <c r="D9" s="9">
        <v>0.16938600000000001</v>
      </c>
      <c r="E9" s="26">
        <v>239166</v>
      </c>
      <c r="F9" s="8">
        <v>242</v>
      </c>
      <c r="G9" s="9">
        <f t="shared" si="0"/>
        <v>239408</v>
      </c>
      <c r="H9" s="10">
        <f t="shared" si="1"/>
        <v>0.10084652283031088</v>
      </c>
      <c r="I9" s="10">
        <f t="shared" si="2"/>
        <v>1.0755077552108794E-2</v>
      </c>
      <c r="J9" s="7">
        <f t="shared" si="6"/>
        <v>0.6972723715457686</v>
      </c>
      <c r="K9" s="11">
        <f t="shared" si="6"/>
        <v>0.98746722367894768</v>
      </c>
      <c r="L9" s="12">
        <f t="shared" si="3"/>
        <v>0.29019485213317908</v>
      </c>
      <c r="M9" s="13">
        <f t="shared" si="4"/>
        <v>1.4106674623984967</v>
      </c>
      <c r="N9" s="14">
        <f t="shared" si="5"/>
        <v>1.0108267058744904E-3</v>
      </c>
      <c r="O9" s="13">
        <v>1</v>
      </c>
      <c r="Q9" s="22"/>
      <c r="R9" s="18"/>
    </row>
    <row r="10" spans="1:18" x14ac:dyDescent="0.3">
      <c r="A10" s="5">
        <v>8</v>
      </c>
      <c r="B10" s="7">
        <v>0.8</v>
      </c>
      <c r="C10" s="9">
        <v>9.8853999999999997E-2</v>
      </c>
      <c r="D10" s="9">
        <v>0.12708800000000001</v>
      </c>
      <c r="E10" s="26">
        <v>239265</v>
      </c>
      <c r="F10" s="8">
        <v>144</v>
      </c>
      <c r="G10" s="9">
        <f t="shared" si="0"/>
        <v>239409</v>
      </c>
      <c r="H10" s="10">
        <f t="shared" si="1"/>
        <v>0.10088826708225389</v>
      </c>
      <c r="I10" s="10">
        <f t="shared" si="2"/>
        <v>6.3997155681969689E-3</v>
      </c>
      <c r="J10" s="7">
        <f t="shared" si="6"/>
        <v>0.79816063862802245</v>
      </c>
      <c r="K10" s="11">
        <f t="shared" si="6"/>
        <v>0.99386693924714464</v>
      </c>
      <c r="L10" s="12">
        <f t="shared" si="3"/>
        <v>0.1957063006191222</v>
      </c>
      <c r="M10" s="13">
        <f t="shared" si="4"/>
        <v>1.2423336740589308</v>
      </c>
      <c r="N10" s="14">
        <f t="shared" si="5"/>
        <v>6.0148114732528853E-4</v>
      </c>
      <c r="O10" s="13">
        <v>1</v>
      </c>
      <c r="Q10" s="22"/>
      <c r="R10" s="18"/>
    </row>
    <row r="11" spans="1:18" x14ac:dyDescent="0.3">
      <c r="A11" s="5">
        <v>9</v>
      </c>
      <c r="B11" s="7">
        <v>0.9</v>
      </c>
      <c r="C11" s="9">
        <v>6.6827999999999999E-2</v>
      </c>
      <c r="D11" s="9">
        <v>9.8853999999999997E-2</v>
      </c>
      <c r="E11" s="26">
        <v>239307</v>
      </c>
      <c r="F11" s="8">
        <v>101</v>
      </c>
      <c r="G11" s="9">
        <f t="shared" si="0"/>
        <v>239408</v>
      </c>
      <c r="H11" s="10">
        <f t="shared" si="1"/>
        <v>0.10090597676489638</v>
      </c>
      <c r="I11" s="10">
        <f t="shared" si="2"/>
        <v>4.4886893915825959E-3</v>
      </c>
      <c r="J11" s="7">
        <f t="shared" si="6"/>
        <v>0.89906661539291877</v>
      </c>
      <c r="K11" s="11">
        <f t="shared" si="6"/>
        <v>0.99835562863872729</v>
      </c>
      <c r="L11" s="11">
        <f t="shared" si="3"/>
        <v>9.9289013245808522E-2</v>
      </c>
      <c r="M11" s="13">
        <f t="shared" si="4"/>
        <v>1.1092840318208081</v>
      </c>
      <c r="N11" s="14">
        <f t="shared" si="5"/>
        <v>4.2187395575753525E-4</v>
      </c>
      <c r="O11" s="13">
        <v>1</v>
      </c>
      <c r="R11" s="18"/>
    </row>
    <row r="12" spans="1:18" x14ac:dyDescent="0.3">
      <c r="A12" s="5">
        <v>10</v>
      </c>
      <c r="B12" s="7">
        <v>1</v>
      </c>
      <c r="C12" s="9">
        <v>1.763E-2</v>
      </c>
      <c r="D12" s="9">
        <v>6.6827999999999999E-2</v>
      </c>
      <c r="E12" s="26">
        <v>239372</v>
      </c>
      <c r="F12" s="8">
        <v>37</v>
      </c>
      <c r="G12" s="9">
        <f t="shared" si="0"/>
        <v>239409</v>
      </c>
      <c r="H12" s="10">
        <f t="shared" si="1"/>
        <v>0.10093338460708118</v>
      </c>
      <c r="I12" s="10">
        <f t="shared" si="2"/>
        <v>1.6443713612728323E-3</v>
      </c>
      <c r="J12" s="7">
        <f t="shared" si="6"/>
        <v>1</v>
      </c>
      <c r="K12" s="11">
        <f t="shared" si="6"/>
        <v>1.0000000000000002</v>
      </c>
      <c r="L12" s="11">
        <f t="shared" si="3"/>
        <v>0</v>
      </c>
      <c r="M12" s="13">
        <f t="shared" si="4"/>
        <v>1.0000000000000002</v>
      </c>
      <c r="N12" s="16">
        <f t="shared" si="5"/>
        <v>1.5454723924330331E-4</v>
      </c>
      <c r="O12" s="13">
        <v>1</v>
      </c>
      <c r="Q12" s="22"/>
      <c r="R12" s="18"/>
    </row>
    <row r="13" spans="1:18" x14ac:dyDescent="0.3">
      <c r="A13" s="9"/>
      <c r="B13" s="9"/>
      <c r="C13" s="9"/>
      <c r="D13" s="9"/>
      <c r="E13" s="9">
        <f>SUM(E3:E12)</f>
        <v>2371584</v>
      </c>
      <c r="F13" s="9">
        <f>SUM(F3:F12)</f>
        <v>22501</v>
      </c>
      <c r="G13" s="9">
        <f>SUM(G3:G12)</f>
        <v>2394085</v>
      </c>
      <c r="H13" s="9"/>
      <c r="I13" s="17"/>
      <c r="J13" s="9"/>
      <c r="K13" s="9"/>
      <c r="L13" s="9"/>
      <c r="M13" s="9"/>
      <c r="N13" s="9"/>
      <c r="O13" s="9"/>
      <c r="Q13" s="22"/>
      <c r="R13" s="18"/>
    </row>
    <row r="14" spans="1:18" x14ac:dyDescent="0.3">
      <c r="Q14" s="22"/>
      <c r="R14" s="18"/>
    </row>
    <row r="15" spans="1:18" x14ac:dyDescent="0.3">
      <c r="Q15" s="22"/>
      <c r="R15" s="18"/>
    </row>
    <row r="16" spans="1:18" x14ac:dyDescent="0.3">
      <c r="Q16" s="19"/>
      <c r="R16" s="19"/>
    </row>
    <row r="17" spans="17:18" x14ac:dyDescent="0.3">
      <c r="Q17" s="22"/>
      <c r="R17" s="18"/>
    </row>
    <row r="18" spans="17:18" x14ac:dyDescent="0.3">
      <c r="Q18" s="22"/>
      <c r="R18" s="18"/>
    </row>
    <row r="19" spans="17:18" x14ac:dyDescent="0.3">
      <c r="Q19" s="22"/>
      <c r="R19" s="18"/>
    </row>
    <row r="20" spans="17:18" x14ac:dyDescent="0.3">
      <c r="Q20" s="22"/>
      <c r="R20" s="18"/>
    </row>
    <row r="21" spans="17:18" x14ac:dyDescent="0.3">
      <c r="Q21" s="22"/>
      <c r="R21" s="18"/>
    </row>
    <row r="22" spans="17:18" x14ac:dyDescent="0.3">
      <c r="Q22" s="22"/>
      <c r="R22" s="18"/>
    </row>
    <row r="23" spans="17:18" x14ac:dyDescent="0.3">
      <c r="Q23" s="22"/>
      <c r="R23" s="18"/>
    </row>
    <row r="24" spans="17:18" x14ac:dyDescent="0.3">
      <c r="Q24" s="22"/>
      <c r="R24" s="18"/>
    </row>
    <row r="25" spans="17:18" x14ac:dyDescent="0.3">
      <c r="Q25" s="22"/>
      <c r="R25" s="18"/>
    </row>
    <row r="26" spans="17:18" x14ac:dyDescent="0.3">
      <c r="Q26" s="22"/>
      <c r="R26" s="18"/>
    </row>
    <row r="27" spans="17:18" x14ac:dyDescent="0.3">
      <c r="Q27" s="19"/>
      <c r="R27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94"/>
  <sheetViews>
    <sheetView topLeftCell="E1" workbookViewId="0">
      <selection activeCell="K3" sqref="K3:L12"/>
    </sheetView>
  </sheetViews>
  <sheetFormatPr defaultRowHeight="14.4" x14ac:dyDescent="0.3"/>
  <cols>
    <col min="1" max="1" width="4" bestFit="1" customWidth="1"/>
    <col min="2" max="2" width="22.33203125" customWidth="1"/>
    <col min="3" max="3" width="19.109375" customWidth="1"/>
    <col min="4" max="4" width="39.5546875" customWidth="1"/>
    <col min="5" max="5" width="26.6640625" customWidth="1"/>
    <col min="11" max="11" width="25.6640625" bestFit="1" customWidth="1"/>
    <col min="12" max="12" width="12" bestFit="1" customWidth="1"/>
  </cols>
  <sheetData>
    <row r="1" spans="1:12" x14ac:dyDescent="0.3">
      <c r="K1" t="s">
        <v>458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451</v>
      </c>
      <c r="K2" t="s">
        <v>456</v>
      </c>
      <c r="L2" t="s">
        <v>457</v>
      </c>
    </row>
    <row r="3" spans="1:12" x14ac:dyDescent="0.3">
      <c r="A3">
        <v>1</v>
      </c>
      <c r="B3" s="1" t="s">
        <v>5</v>
      </c>
      <c r="C3" s="1" t="s">
        <v>6</v>
      </c>
      <c r="D3" s="1" t="s">
        <v>7</v>
      </c>
      <c r="E3" s="1" t="s">
        <v>8</v>
      </c>
      <c r="H3" s="1"/>
      <c r="I3" t="s">
        <v>452</v>
      </c>
      <c r="K3" t="s">
        <v>28</v>
      </c>
      <c r="L3">
        <v>3.9431000000000001E-2</v>
      </c>
    </row>
    <row r="4" spans="1:12" x14ac:dyDescent="0.3">
      <c r="A4">
        <v>2</v>
      </c>
      <c r="B4" t="s">
        <v>9</v>
      </c>
      <c r="C4" t="s">
        <v>6</v>
      </c>
      <c r="D4" t="s">
        <v>10</v>
      </c>
      <c r="E4" t="s">
        <v>8</v>
      </c>
      <c r="I4" t="s">
        <v>453</v>
      </c>
      <c r="K4" t="s">
        <v>31</v>
      </c>
      <c r="L4">
        <v>3.3062000000000001E-2</v>
      </c>
    </row>
    <row r="5" spans="1:12" x14ac:dyDescent="0.3">
      <c r="A5">
        <v>3</v>
      </c>
      <c r="B5" t="s">
        <v>11</v>
      </c>
      <c r="C5" t="s">
        <v>6</v>
      </c>
      <c r="D5" t="s">
        <v>11</v>
      </c>
      <c r="E5" t="s">
        <v>8</v>
      </c>
      <c r="H5" s="3"/>
      <c r="I5" t="s">
        <v>454</v>
      </c>
      <c r="K5" t="s">
        <v>500</v>
      </c>
      <c r="L5">
        <v>2.4857000000000001E-2</v>
      </c>
    </row>
    <row r="6" spans="1:12" x14ac:dyDescent="0.3">
      <c r="A6">
        <v>4</v>
      </c>
      <c r="B6" t="s">
        <v>12</v>
      </c>
      <c r="C6" t="s">
        <v>6</v>
      </c>
      <c r="D6" t="s">
        <v>12</v>
      </c>
      <c r="E6" t="s">
        <v>8</v>
      </c>
      <c r="K6" t="s">
        <v>497</v>
      </c>
      <c r="L6">
        <v>2.4670999999999998E-2</v>
      </c>
    </row>
    <row r="7" spans="1:12" x14ac:dyDescent="0.3">
      <c r="A7">
        <v>5</v>
      </c>
      <c r="B7" t="s">
        <v>13</v>
      </c>
      <c r="C7" t="s">
        <v>6</v>
      </c>
      <c r="D7" t="s">
        <v>14</v>
      </c>
      <c r="E7" t="s">
        <v>8</v>
      </c>
      <c r="K7" t="s">
        <v>502</v>
      </c>
      <c r="L7">
        <v>2.3324999999999999E-2</v>
      </c>
    </row>
    <row r="8" spans="1:12" x14ac:dyDescent="0.3">
      <c r="A8">
        <v>6</v>
      </c>
      <c r="B8" t="s">
        <v>15</v>
      </c>
      <c r="C8" t="s">
        <v>6</v>
      </c>
      <c r="D8" t="s">
        <v>16</v>
      </c>
      <c r="E8" t="s">
        <v>8</v>
      </c>
      <c r="K8" t="s">
        <v>504</v>
      </c>
      <c r="L8">
        <v>2.3259999999999999E-2</v>
      </c>
    </row>
    <row r="9" spans="1:12" x14ac:dyDescent="0.3">
      <c r="A9">
        <v>7</v>
      </c>
      <c r="B9" t="s">
        <v>17</v>
      </c>
      <c r="C9" t="s">
        <v>6</v>
      </c>
      <c r="D9" t="s">
        <v>17</v>
      </c>
      <c r="E9" t="s">
        <v>8</v>
      </c>
      <c r="K9" t="s">
        <v>446</v>
      </c>
      <c r="L9">
        <v>2.2741999999999998E-2</v>
      </c>
    </row>
    <row r="10" spans="1:12" x14ac:dyDescent="0.3">
      <c r="A10">
        <v>8</v>
      </c>
      <c r="B10" t="s">
        <v>18</v>
      </c>
      <c r="C10" t="s">
        <v>6</v>
      </c>
      <c r="D10" t="s">
        <v>19</v>
      </c>
      <c r="E10" t="s">
        <v>8</v>
      </c>
      <c r="K10" t="s">
        <v>444</v>
      </c>
      <c r="L10">
        <v>2.0809999999999999E-2</v>
      </c>
    </row>
    <row r="11" spans="1:12" x14ac:dyDescent="0.3">
      <c r="A11">
        <v>9</v>
      </c>
      <c r="B11" t="s">
        <v>20</v>
      </c>
      <c r="C11" t="s">
        <v>6</v>
      </c>
      <c r="D11" t="s">
        <v>21</v>
      </c>
      <c r="E11" t="s">
        <v>8</v>
      </c>
      <c r="K11" t="s">
        <v>430</v>
      </c>
      <c r="L11">
        <v>2.0752E-2</v>
      </c>
    </row>
    <row r="12" spans="1:12" x14ac:dyDescent="0.3">
      <c r="A12">
        <v>10</v>
      </c>
      <c r="B12" s="1" t="s">
        <v>22</v>
      </c>
      <c r="C12" s="1" t="s">
        <v>6</v>
      </c>
      <c r="D12" s="1" t="s">
        <v>23</v>
      </c>
      <c r="E12" s="1" t="s">
        <v>8</v>
      </c>
      <c r="K12" t="s">
        <v>440</v>
      </c>
      <c r="L12">
        <v>2.0395E-2</v>
      </c>
    </row>
    <row r="13" spans="1:12" x14ac:dyDescent="0.3">
      <c r="A13">
        <v>11</v>
      </c>
      <c r="B13" t="s">
        <v>24</v>
      </c>
      <c r="C13" t="s">
        <v>6</v>
      </c>
      <c r="D13" t="s">
        <v>24</v>
      </c>
      <c r="E13" t="s">
        <v>8</v>
      </c>
    </row>
    <row r="14" spans="1:12" x14ac:dyDescent="0.3">
      <c r="A14">
        <v>12</v>
      </c>
      <c r="B14" t="s">
        <v>25</v>
      </c>
      <c r="C14" t="s">
        <v>6</v>
      </c>
      <c r="D14" t="s">
        <v>25</v>
      </c>
      <c r="E14" t="s">
        <v>8</v>
      </c>
    </row>
    <row r="15" spans="1:12" x14ac:dyDescent="0.3">
      <c r="A15">
        <v>13</v>
      </c>
      <c r="B15" t="s">
        <v>26</v>
      </c>
      <c r="C15" t="s">
        <v>6</v>
      </c>
      <c r="D15" t="s">
        <v>27</v>
      </c>
      <c r="E15" t="s">
        <v>8</v>
      </c>
    </row>
    <row r="16" spans="1:12" x14ac:dyDescent="0.3">
      <c r="A16">
        <v>14</v>
      </c>
      <c r="B16" t="s">
        <v>28</v>
      </c>
      <c r="C16" t="s">
        <v>29</v>
      </c>
      <c r="D16" t="s">
        <v>30</v>
      </c>
      <c r="E16" t="s">
        <v>8</v>
      </c>
    </row>
    <row r="17" spans="1:5" x14ac:dyDescent="0.3">
      <c r="A17">
        <v>15</v>
      </c>
      <c r="B17" t="s">
        <v>31</v>
      </c>
      <c r="C17" t="s">
        <v>32</v>
      </c>
      <c r="D17" t="s">
        <v>33</v>
      </c>
      <c r="E17" t="s">
        <v>8</v>
      </c>
    </row>
    <row r="18" spans="1:5" x14ac:dyDescent="0.3">
      <c r="A18">
        <v>16</v>
      </c>
      <c r="B18" t="s">
        <v>34</v>
      </c>
      <c r="C18" t="s">
        <v>6</v>
      </c>
      <c r="D18" t="s">
        <v>35</v>
      </c>
      <c r="E18" t="s">
        <v>8</v>
      </c>
    </row>
    <row r="19" spans="1:5" x14ac:dyDescent="0.3">
      <c r="A19">
        <v>17</v>
      </c>
      <c r="B19" t="s">
        <v>36</v>
      </c>
      <c r="C19" t="s">
        <v>6</v>
      </c>
      <c r="D19" t="s">
        <v>36</v>
      </c>
      <c r="E19" t="s">
        <v>8</v>
      </c>
    </row>
    <row r="20" spans="1:5" x14ac:dyDescent="0.3">
      <c r="A20">
        <v>18</v>
      </c>
      <c r="B20" t="s">
        <v>37</v>
      </c>
      <c r="C20" t="s">
        <v>38</v>
      </c>
      <c r="D20" t="s">
        <v>39</v>
      </c>
      <c r="E20" t="s">
        <v>8</v>
      </c>
    </row>
    <row r="21" spans="1:5" x14ac:dyDescent="0.3">
      <c r="A21">
        <v>19</v>
      </c>
      <c r="B21" t="s">
        <v>40</v>
      </c>
      <c r="C21" t="s">
        <v>41</v>
      </c>
      <c r="D21" t="s">
        <v>42</v>
      </c>
      <c r="E21" t="s">
        <v>8</v>
      </c>
    </row>
    <row r="22" spans="1:5" x14ac:dyDescent="0.3">
      <c r="A22">
        <v>20</v>
      </c>
      <c r="B22" t="s">
        <v>43</v>
      </c>
      <c r="C22" t="s">
        <v>44</v>
      </c>
      <c r="D22" t="s">
        <v>45</v>
      </c>
      <c r="E22" t="s">
        <v>8</v>
      </c>
    </row>
    <row r="23" spans="1:5" x14ac:dyDescent="0.3">
      <c r="A23">
        <v>21</v>
      </c>
      <c r="B23" t="s">
        <v>46</v>
      </c>
      <c r="C23" t="s">
        <v>6</v>
      </c>
      <c r="D23" t="s">
        <v>47</v>
      </c>
      <c r="E23" t="s">
        <v>48</v>
      </c>
    </row>
    <row r="24" spans="1:5" x14ac:dyDescent="0.3">
      <c r="A24">
        <v>22</v>
      </c>
      <c r="B24" t="s">
        <v>49</v>
      </c>
      <c r="C24" t="s">
        <v>29</v>
      </c>
      <c r="D24" t="s">
        <v>50</v>
      </c>
      <c r="E24" t="s">
        <v>48</v>
      </c>
    </row>
    <row r="25" spans="1:5" x14ac:dyDescent="0.3">
      <c r="A25">
        <v>23</v>
      </c>
      <c r="B25" t="s">
        <v>51</v>
      </c>
      <c r="C25" t="s">
        <v>6</v>
      </c>
      <c r="D25" t="s">
        <v>52</v>
      </c>
      <c r="E25" t="s">
        <v>48</v>
      </c>
    </row>
    <row r="26" spans="1:5" x14ac:dyDescent="0.3">
      <c r="A26">
        <v>24</v>
      </c>
      <c r="B26" t="s">
        <v>53</v>
      </c>
      <c r="C26" t="s">
        <v>6</v>
      </c>
      <c r="D26" t="s">
        <v>54</v>
      </c>
      <c r="E26" t="s">
        <v>48</v>
      </c>
    </row>
    <row r="27" spans="1:5" x14ac:dyDescent="0.3">
      <c r="A27">
        <v>25</v>
      </c>
      <c r="B27" t="s">
        <v>55</v>
      </c>
      <c r="C27" t="s">
        <v>56</v>
      </c>
      <c r="D27" t="s">
        <v>57</v>
      </c>
      <c r="E27" t="s">
        <v>48</v>
      </c>
    </row>
    <row r="28" spans="1:5" x14ac:dyDescent="0.3">
      <c r="A28">
        <v>26</v>
      </c>
      <c r="B28" t="s">
        <v>58</v>
      </c>
      <c r="C28" t="s">
        <v>59</v>
      </c>
      <c r="D28" t="s">
        <v>60</v>
      </c>
      <c r="E28" t="s">
        <v>48</v>
      </c>
    </row>
    <row r="29" spans="1:5" x14ac:dyDescent="0.3">
      <c r="A29">
        <v>27</v>
      </c>
      <c r="B29" t="s">
        <v>61</v>
      </c>
      <c r="C29" t="s">
        <v>59</v>
      </c>
      <c r="D29" t="s">
        <v>62</v>
      </c>
      <c r="E29" t="s">
        <v>48</v>
      </c>
    </row>
    <row r="30" spans="1:5" x14ac:dyDescent="0.3">
      <c r="A30">
        <v>28</v>
      </c>
      <c r="B30" t="s">
        <v>63</v>
      </c>
      <c r="C30" t="s">
        <v>59</v>
      </c>
      <c r="D30" t="s">
        <v>64</v>
      </c>
      <c r="E30" t="s">
        <v>48</v>
      </c>
    </row>
    <row r="31" spans="1:5" x14ac:dyDescent="0.3">
      <c r="A31">
        <v>29</v>
      </c>
      <c r="B31" t="s">
        <v>65</v>
      </c>
      <c r="C31" t="s">
        <v>56</v>
      </c>
      <c r="D31" t="s">
        <v>66</v>
      </c>
      <c r="E31" t="s">
        <v>48</v>
      </c>
    </row>
    <row r="32" spans="1:5" x14ac:dyDescent="0.3">
      <c r="A32">
        <v>30</v>
      </c>
      <c r="B32" s="1" t="s">
        <v>67</v>
      </c>
      <c r="C32" s="1" t="s">
        <v>68</v>
      </c>
      <c r="D32" s="1" t="s">
        <v>69</v>
      </c>
      <c r="E32" s="1" t="s">
        <v>48</v>
      </c>
    </row>
    <row r="33" spans="1:5" x14ac:dyDescent="0.3">
      <c r="A33">
        <v>31</v>
      </c>
      <c r="B33" t="s">
        <v>70</v>
      </c>
      <c r="C33" t="s">
        <v>59</v>
      </c>
      <c r="D33" t="s">
        <v>71</v>
      </c>
      <c r="E33" t="s">
        <v>48</v>
      </c>
    </row>
    <row r="34" spans="1:5" x14ac:dyDescent="0.3">
      <c r="A34">
        <v>32</v>
      </c>
      <c r="B34" t="s">
        <v>72</v>
      </c>
      <c r="C34" t="s">
        <v>59</v>
      </c>
      <c r="D34" t="s">
        <v>73</v>
      </c>
      <c r="E34" t="s">
        <v>48</v>
      </c>
    </row>
    <row r="35" spans="1:5" x14ac:dyDescent="0.3">
      <c r="A35">
        <v>33</v>
      </c>
      <c r="B35" t="s">
        <v>74</v>
      </c>
      <c r="C35" t="s">
        <v>59</v>
      </c>
      <c r="D35" t="s">
        <v>75</v>
      </c>
      <c r="E35" t="s">
        <v>48</v>
      </c>
    </row>
    <row r="36" spans="1:5" x14ac:dyDescent="0.3">
      <c r="A36">
        <v>34</v>
      </c>
      <c r="B36" t="s">
        <v>76</v>
      </c>
      <c r="C36" t="s">
        <v>59</v>
      </c>
      <c r="D36" t="s">
        <v>77</v>
      </c>
      <c r="E36" t="s">
        <v>48</v>
      </c>
    </row>
    <row r="37" spans="1:5" x14ac:dyDescent="0.3">
      <c r="A37">
        <v>35</v>
      </c>
      <c r="B37" t="s">
        <v>78</v>
      </c>
      <c r="C37" t="s">
        <v>59</v>
      </c>
      <c r="D37" t="s">
        <v>79</v>
      </c>
      <c r="E37" t="s">
        <v>48</v>
      </c>
    </row>
    <row r="38" spans="1:5" x14ac:dyDescent="0.3">
      <c r="A38">
        <v>36</v>
      </c>
      <c r="B38" t="s">
        <v>80</v>
      </c>
      <c r="C38" t="s">
        <v>59</v>
      </c>
      <c r="D38" t="s">
        <v>81</v>
      </c>
      <c r="E38" t="s">
        <v>48</v>
      </c>
    </row>
    <row r="39" spans="1:5" x14ac:dyDescent="0.3">
      <c r="A39">
        <v>37</v>
      </c>
      <c r="B39" t="s">
        <v>82</v>
      </c>
      <c r="C39" t="s">
        <v>59</v>
      </c>
      <c r="D39" t="s">
        <v>83</v>
      </c>
      <c r="E39" t="s">
        <v>84</v>
      </c>
    </row>
    <row r="40" spans="1:5" x14ac:dyDescent="0.3">
      <c r="A40">
        <v>38</v>
      </c>
      <c r="B40" t="s">
        <v>85</v>
      </c>
      <c r="C40" t="s">
        <v>59</v>
      </c>
      <c r="D40" t="s">
        <v>86</v>
      </c>
      <c r="E40" t="s">
        <v>84</v>
      </c>
    </row>
    <row r="41" spans="1:5" x14ac:dyDescent="0.3">
      <c r="A41">
        <v>39</v>
      </c>
      <c r="B41" t="s">
        <v>87</v>
      </c>
      <c r="C41" t="s">
        <v>59</v>
      </c>
      <c r="D41" t="s">
        <v>88</v>
      </c>
      <c r="E41" t="s">
        <v>84</v>
      </c>
    </row>
    <row r="42" spans="1:5" x14ac:dyDescent="0.3">
      <c r="A42">
        <v>40</v>
      </c>
      <c r="B42" t="s">
        <v>89</v>
      </c>
      <c r="C42" t="s">
        <v>59</v>
      </c>
      <c r="D42" t="s">
        <v>90</v>
      </c>
      <c r="E42" t="s">
        <v>84</v>
      </c>
    </row>
    <row r="43" spans="1:5" x14ac:dyDescent="0.3">
      <c r="A43">
        <v>41</v>
      </c>
      <c r="B43" t="s">
        <v>497</v>
      </c>
      <c r="C43" t="s">
        <v>59</v>
      </c>
      <c r="D43" t="s">
        <v>498</v>
      </c>
      <c r="E43" t="s">
        <v>499</v>
      </c>
    </row>
    <row r="44" spans="1:5" x14ac:dyDescent="0.3">
      <c r="A44">
        <v>42</v>
      </c>
      <c r="B44" t="s">
        <v>500</v>
      </c>
      <c r="C44" t="s">
        <v>59</v>
      </c>
      <c r="D44" t="s">
        <v>501</v>
      </c>
      <c r="E44" t="s">
        <v>499</v>
      </c>
    </row>
    <row r="45" spans="1:5" x14ac:dyDescent="0.3">
      <c r="A45">
        <v>43</v>
      </c>
      <c r="B45" t="s">
        <v>502</v>
      </c>
      <c r="C45" t="s">
        <v>59</v>
      </c>
      <c r="D45" t="s">
        <v>503</v>
      </c>
      <c r="E45" t="s">
        <v>499</v>
      </c>
    </row>
    <row r="46" spans="1:5" x14ac:dyDescent="0.3">
      <c r="A46">
        <v>44</v>
      </c>
      <c r="B46" t="s">
        <v>504</v>
      </c>
      <c r="C46" t="s">
        <v>59</v>
      </c>
      <c r="D46" t="s">
        <v>505</v>
      </c>
      <c r="E46" t="s">
        <v>499</v>
      </c>
    </row>
    <row r="47" spans="1:5" x14ac:dyDescent="0.3">
      <c r="A47">
        <v>45</v>
      </c>
      <c r="B47" t="s">
        <v>109</v>
      </c>
      <c r="C47" t="s">
        <v>41</v>
      </c>
      <c r="D47" t="s">
        <v>110</v>
      </c>
      <c r="E47" t="s">
        <v>111</v>
      </c>
    </row>
    <row r="48" spans="1:5" x14ac:dyDescent="0.3">
      <c r="A48">
        <v>46</v>
      </c>
      <c r="B48" t="s">
        <v>112</v>
      </c>
      <c r="C48" t="s">
        <v>41</v>
      </c>
      <c r="D48" t="s">
        <v>113</v>
      </c>
      <c r="E48" t="s">
        <v>111</v>
      </c>
    </row>
    <row r="49" spans="1:5" x14ac:dyDescent="0.3">
      <c r="A49">
        <v>47</v>
      </c>
      <c r="B49" t="s">
        <v>114</v>
      </c>
      <c r="C49" t="s">
        <v>32</v>
      </c>
      <c r="D49" t="s">
        <v>115</v>
      </c>
      <c r="E49" t="s">
        <v>111</v>
      </c>
    </row>
    <row r="50" spans="1:5" x14ac:dyDescent="0.3">
      <c r="A50">
        <v>48</v>
      </c>
      <c r="B50" t="s">
        <v>116</v>
      </c>
      <c r="C50" t="s">
        <v>32</v>
      </c>
      <c r="D50" t="s">
        <v>117</v>
      </c>
      <c r="E50" t="s">
        <v>111</v>
      </c>
    </row>
    <row r="51" spans="1:5" x14ac:dyDescent="0.3">
      <c r="A51">
        <v>49</v>
      </c>
      <c r="B51" t="s">
        <v>118</v>
      </c>
      <c r="C51" t="s">
        <v>41</v>
      </c>
      <c r="D51" t="s">
        <v>119</v>
      </c>
      <c r="E51" t="s">
        <v>111</v>
      </c>
    </row>
    <row r="52" spans="1:5" x14ac:dyDescent="0.3">
      <c r="A52">
        <v>50</v>
      </c>
      <c r="B52" t="s">
        <v>120</v>
      </c>
      <c r="C52" t="s">
        <v>32</v>
      </c>
      <c r="D52" t="s">
        <v>121</v>
      </c>
      <c r="E52" t="s">
        <v>111</v>
      </c>
    </row>
    <row r="53" spans="1:5" x14ac:dyDescent="0.3">
      <c r="A53">
        <v>51</v>
      </c>
      <c r="B53" t="s">
        <v>122</v>
      </c>
      <c r="C53" t="s">
        <v>41</v>
      </c>
      <c r="D53" t="s">
        <v>123</v>
      </c>
      <c r="E53" t="s">
        <v>111</v>
      </c>
    </row>
    <row r="54" spans="1:5" x14ac:dyDescent="0.3">
      <c r="A54">
        <v>52</v>
      </c>
      <c r="B54" t="s">
        <v>124</v>
      </c>
      <c r="C54" t="s">
        <v>59</v>
      </c>
      <c r="D54" t="s">
        <v>125</v>
      </c>
      <c r="E54" t="s">
        <v>126</v>
      </c>
    </row>
    <row r="55" spans="1:5" x14ac:dyDescent="0.3">
      <c r="A55">
        <v>53</v>
      </c>
      <c r="B55" t="s">
        <v>127</v>
      </c>
      <c r="C55" t="s">
        <v>6</v>
      </c>
      <c r="D55" t="s">
        <v>128</v>
      </c>
      <c r="E55" t="s">
        <v>126</v>
      </c>
    </row>
    <row r="56" spans="1:5" x14ac:dyDescent="0.3">
      <c r="A56">
        <v>54</v>
      </c>
      <c r="B56" t="s">
        <v>129</v>
      </c>
      <c r="C56" t="s">
        <v>59</v>
      </c>
      <c r="D56" t="s">
        <v>130</v>
      </c>
      <c r="E56" t="s">
        <v>126</v>
      </c>
    </row>
    <row r="57" spans="1:5" x14ac:dyDescent="0.3">
      <c r="A57">
        <v>55</v>
      </c>
      <c r="B57" t="s">
        <v>131</v>
      </c>
      <c r="C57" t="s">
        <v>59</v>
      </c>
      <c r="D57" t="s">
        <v>132</v>
      </c>
      <c r="E57" t="s">
        <v>126</v>
      </c>
    </row>
    <row r="58" spans="1:5" x14ac:dyDescent="0.3">
      <c r="A58">
        <v>56</v>
      </c>
      <c r="B58" t="s">
        <v>133</v>
      </c>
      <c r="C58" t="s">
        <v>56</v>
      </c>
      <c r="D58" t="s">
        <v>134</v>
      </c>
      <c r="E58" t="s">
        <v>126</v>
      </c>
    </row>
    <row r="59" spans="1:5" x14ac:dyDescent="0.3">
      <c r="A59">
        <v>57</v>
      </c>
      <c r="B59" s="1" t="s">
        <v>135</v>
      </c>
      <c r="C59" s="1" t="s">
        <v>6</v>
      </c>
      <c r="D59" s="1" t="s">
        <v>136</v>
      </c>
      <c r="E59" s="1" t="s">
        <v>126</v>
      </c>
    </row>
    <row r="60" spans="1:5" x14ac:dyDescent="0.3">
      <c r="A60">
        <v>58</v>
      </c>
      <c r="B60" t="s">
        <v>137</v>
      </c>
      <c r="C60" t="s">
        <v>6</v>
      </c>
      <c r="D60" t="s">
        <v>138</v>
      </c>
      <c r="E60" t="s">
        <v>126</v>
      </c>
    </row>
    <row r="61" spans="1:5" x14ac:dyDescent="0.3">
      <c r="A61">
        <v>59</v>
      </c>
      <c r="B61" t="s">
        <v>139</v>
      </c>
      <c r="C61" t="s">
        <v>56</v>
      </c>
      <c r="D61" t="s">
        <v>140</v>
      </c>
      <c r="E61" t="s">
        <v>126</v>
      </c>
    </row>
    <row r="62" spans="1:5" x14ac:dyDescent="0.3">
      <c r="A62">
        <v>60</v>
      </c>
      <c r="B62" s="1" t="s">
        <v>141</v>
      </c>
      <c r="C62" s="1" t="s">
        <v>6</v>
      </c>
      <c r="D62" s="1" t="s">
        <v>142</v>
      </c>
      <c r="E62" s="1" t="s">
        <v>126</v>
      </c>
    </row>
    <row r="63" spans="1:5" x14ac:dyDescent="0.3">
      <c r="A63">
        <v>61</v>
      </c>
      <c r="B63" t="s">
        <v>143</v>
      </c>
      <c r="C63" t="s">
        <v>59</v>
      </c>
      <c r="D63" t="s">
        <v>144</v>
      </c>
      <c r="E63" t="s">
        <v>126</v>
      </c>
    </row>
    <row r="64" spans="1:5" x14ac:dyDescent="0.3">
      <c r="A64">
        <v>62</v>
      </c>
      <c r="B64" t="s">
        <v>145</v>
      </c>
      <c r="C64" t="s">
        <v>6</v>
      </c>
      <c r="D64" t="s">
        <v>146</v>
      </c>
      <c r="E64" t="s">
        <v>126</v>
      </c>
    </row>
    <row r="65" spans="1:5" x14ac:dyDescent="0.3">
      <c r="A65">
        <v>63</v>
      </c>
      <c r="B65" t="s">
        <v>147</v>
      </c>
      <c r="C65" t="s">
        <v>59</v>
      </c>
      <c r="D65" t="s">
        <v>148</v>
      </c>
      <c r="E65" t="s">
        <v>126</v>
      </c>
    </row>
    <row r="66" spans="1:5" x14ac:dyDescent="0.3">
      <c r="A66">
        <v>64</v>
      </c>
      <c r="B66" t="s">
        <v>149</v>
      </c>
      <c r="C66" t="s">
        <v>59</v>
      </c>
      <c r="D66" t="s">
        <v>150</v>
      </c>
      <c r="E66" t="s">
        <v>126</v>
      </c>
    </row>
    <row r="67" spans="1:5" x14ac:dyDescent="0.3">
      <c r="A67">
        <v>65</v>
      </c>
      <c r="B67" t="s">
        <v>151</v>
      </c>
      <c r="C67" t="s">
        <v>59</v>
      </c>
      <c r="D67" t="s">
        <v>152</v>
      </c>
      <c r="E67" t="s">
        <v>126</v>
      </c>
    </row>
    <row r="68" spans="1:5" x14ac:dyDescent="0.3">
      <c r="A68">
        <v>66</v>
      </c>
      <c r="B68" t="s">
        <v>153</v>
      </c>
      <c r="C68" t="s">
        <v>59</v>
      </c>
      <c r="D68" t="s">
        <v>154</v>
      </c>
      <c r="E68" t="s">
        <v>126</v>
      </c>
    </row>
    <row r="69" spans="1:5" x14ac:dyDescent="0.3">
      <c r="A69">
        <v>67</v>
      </c>
      <c r="B69" t="s">
        <v>155</v>
      </c>
      <c r="C69" t="s">
        <v>59</v>
      </c>
      <c r="D69" t="s">
        <v>156</v>
      </c>
      <c r="E69" t="s">
        <v>126</v>
      </c>
    </row>
    <row r="70" spans="1:5" x14ac:dyDescent="0.3">
      <c r="A70">
        <v>68</v>
      </c>
      <c r="B70" t="s">
        <v>157</v>
      </c>
      <c r="C70" t="s">
        <v>59</v>
      </c>
      <c r="D70" t="s">
        <v>158</v>
      </c>
      <c r="E70" t="s">
        <v>126</v>
      </c>
    </row>
    <row r="71" spans="1:5" x14ac:dyDescent="0.3">
      <c r="A71">
        <v>69</v>
      </c>
      <c r="B71" t="s">
        <v>159</v>
      </c>
      <c r="C71" t="s">
        <v>59</v>
      </c>
      <c r="D71" t="s">
        <v>160</v>
      </c>
      <c r="E71" t="s">
        <v>161</v>
      </c>
    </row>
    <row r="72" spans="1:5" x14ac:dyDescent="0.3">
      <c r="A72">
        <v>70</v>
      </c>
      <c r="B72" t="s">
        <v>162</v>
      </c>
      <c r="C72" t="s">
        <v>59</v>
      </c>
      <c r="D72" t="s">
        <v>163</v>
      </c>
      <c r="E72" t="s">
        <v>161</v>
      </c>
    </row>
    <row r="73" spans="1:5" x14ac:dyDescent="0.3">
      <c r="A73">
        <v>71</v>
      </c>
      <c r="B73" t="s">
        <v>164</v>
      </c>
      <c r="C73" t="s">
        <v>59</v>
      </c>
      <c r="D73" t="s">
        <v>165</v>
      </c>
      <c r="E73" t="s">
        <v>161</v>
      </c>
    </row>
    <row r="74" spans="1:5" x14ac:dyDescent="0.3">
      <c r="A74">
        <v>72</v>
      </c>
      <c r="B74" t="s">
        <v>166</v>
      </c>
      <c r="C74" t="s">
        <v>59</v>
      </c>
      <c r="D74" t="s">
        <v>167</v>
      </c>
      <c r="E74" t="s">
        <v>161</v>
      </c>
    </row>
    <row r="75" spans="1:5" x14ac:dyDescent="0.3">
      <c r="A75">
        <v>73</v>
      </c>
      <c r="B75" t="s">
        <v>168</v>
      </c>
      <c r="C75" t="s">
        <v>6</v>
      </c>
      <c r="D75" t="s">
        <v>169</v>
      </c>
      <c r="E75" t="s">
        <v>170</v>
      </c>
    </row>
    <row r="76" spans="1:5" x14ac:dyDescent="0.3">
      <c r="A76">
        <v>74</v>
      </c>
      <c r="B76" t="s">
        <v>171</v>
      </c>
      <c r="C76" t="s">
        <v>29</v>
      </c>
      <c r="D76" t="s">
        <v>172</v>
      </c>
      <c r="E76" t="s">
        <v>170</v>
      </c>
    </row>
    <row r="77" spans="1:5" x14ac:dyDescent="0.3">
      <c r="A77">
        <v>75</v>
      </c>
      <c r="B77" t="s">
        <v>173</v>
      </c>
      <c r="C77" t="s">
        <v>6</v>
      </c>
      <c r="D77" t="s">
        <v>174</v>
      </c>
      <c r="E77" t="s">
        <v>170</v>
      </c>
    </row>
    <row r="78" spans="1:5" x14ac:dyDescent="0.3">
      <c r="A78">
        <v>76</v>
      </c>
      <c r="B78" t="s">
        <v>175</v>
      </c>
      <c r="C78" t="s">
        <v>6</v>
      </c>
      <c r="D78" t="s">
        <v>176</v>
      </c>
      <c r="E78" t="s">
        <v>170</v>
      </c>
    </row>
    <row r="79" spans="1:5" x14ac:dyDescent="0.3">
      <c r="A79">
        <v>77</v>
      </c>
      <c r="B79" t="s">
        <v>177</v>
      </c>
      <c r="C79" t="s">
        <v>56</v>
      </c>
      <c r="D79" t="s">
        <v>178</v>
      </c>
      <c r="E79" t="s">
        <v>170</v>
      </c>
    </row>
    <row r="80" spans="1:5" x14ac:dyDescent="0.3">
      <c r="A80">
        <v>78</v>
      </c>
      <c r="B80" t="s">
        <v>179</v>
      </c>
      <c r="C80" t="s">
        <v>59</v>
      </c>
      <c r="D80" t="s">
        <v>180</v>
      </c>
      <c r="E80" t="s">
        <v>170</v>
      </c>
    </row>
    <row r="81" spans="1:5" x14ac:dyDescent="0.3">
      <c r="A81">
        <v>79</v>
      </c>
      <c r="B81" t="s">
        <v>181</v>
      </c>
      <c r="C81" t="s">
        <v>59</v>
      </c>
      <c r="D81" t="s">
        <v>182</v>
      </c>
      <c r="E81" t="s">
        <v>170</v>
      </c>
    </row>
    <row r="82" spans="1:5" x14ac:dyDescent="0.3">
      <c r="A82">
        <v>80</v>
      </c>
      <c r="B82" t="s">
        <v>183</v>
      </c>
      <c r="C82" t="s">
        <v>59</v>
      </c>
      <c r="D82" t="s">
        <v>184</v>
      </c>
      <c r="E82" t="s">
        <v>170</v>
      </c>
    </row>
    <row r="83" spans="1:5" x14ac:dyDescent="0.3">
      <c r="A83">
        <v>81</v>
      </c>
      <c r="B83" t="s">
        <v>185</v>
      </c>
      <c r="C83" t="s">
        <v>56</v>
      </c>
      <c r="D83" t="s">
        <v>186</v>
      </c>
      <c r="E83" t="s">
        <v>170</v>
      </c>
    </row>
    <row r="84" spans="1:5" x14ac:dyDescent="0.3">
      <c r="A84">
        <v>82</v>
      </c>
      <c r="B84" s="1" t="s">
        <v>187</v>
      </c>
      <c r="C84" s="1" t="s">
        <v>68</v>
      </c>
      <c r="D84" s="1" t="s">
        <v>188</v>
      </c>
      <c r="E84" s="1" t="s">
        <v>170</v>
      </c>
    </row>
    <row r="85" spans="1:5" x14ac:dyDescent="0.3">
      <c r="A85">
        <v>83</v>
      </c>
      <c r="B85" t="s">
        <v>189</v>
      </c>
      <c r="C85" t="s">
        <v>59</v>
      </c>
      <c r="D85" t="s">
        <v>190</v>
      </c>
      <c r="E85" t="s">
        <v>170</v>
      </c>
    </row>
    <row r="86" spans="1:5" x14ac:dyDescent="0.3">
      <c r="A86">
        <v>84</v>
      </c>
      <c r="B86" t="s">
        <v>191</v>
      </c>
      <c r="C86" t="s">
        <v>59</v>
      </c>
      <c r="D86" t="s">
        <v>192</v>
      </c>
      <c r="E86" t="s">
        <v>170</v>
      </c>
    </row>
    <row r="87" spans="1:5" x14ac:dyDescent="0.3">
      <c r="A87">
        <v>85</v>
      </c>
      <c r="B87" t="s">
        <v>193</v>
      </c>
      <c r="C87" t="s">
        <v>59</v>
      </c>
      <c r="D87" t="s">
        <v>194</v>
      </c>
      <c r="E87" t="s">
        <v>170</v>
      </c>
    </row>
    <row r="88" spans="1:5" x14ac:dyDescent="0.3">
      <c r="A88">
        <v>86</v>
      </c>
      <c r="B88" t="s">
        <v>195</v>
      </c>
      <c r="C88" t="s">
        <v>59</v>
      </c>
      <c r="D88" t="s">
        <v>196</v>
      </c>
      <c r="E88" t="s">
        <v>170</v>
      </c>
    </row>
    <row r="89" spans="1:5" x14ac:dyDescent="0.3">
      <c r="A89">
        <v>87</v>
      </c>
      <c r="B89" t="s">
        <v>197</v>
      </c>
      <c r="C89" t="s">
        <v>59</v>
      </c>
      <c r="D89" t="s">
        <v>198</v>
      </c>
      <c r="E89" t="s">
        <v>170</v>
      </c>
    </row>
    <row r="90" spans="1:5" x14ac:dyDescent="0.3">
      <c r="A90">
        <v>88</v>
      </c>
      <c r="B90" t="s">
        <v>199</v>
      </c>
      <c r="C90" t="s">
        <v>59</v>
      </c>
      <c r="D90" t="s">
        <v>200</v>
      </c>
      <c r="E90" t="s">
        <v>170</v>
      </c>
    </row>
    <row r="91" spans="1:5" x14ac:dyDescent="0.3">
      <c r="A91">
        <v>89</v>
      </c>
      <c r="B91" t="s">
        <v>201</v>
      </c>
      <c r="C91" t="s">
        <v>6</v>
      </c>
      <c r="D91" t="s">
        <v>202</v>
      </c>
      <c r="E91" t="s">
        <v>203</v>
      </c>
    </row>
    <row r="92" spans="1:5" x14ac:dyDescent="0.3">
      <c r="A92">
        <v>90</v>
      </c>
      <c r="B92" t="s">
        <v>204</v>
      </c>
      <c r="C92" t="s">
        <v>29</v>
      </c>
      <c r="D92" t="s">
        <v>205</v>
      </c>
      <c r="E92" t="s">
        <v>203</v>
      </c>
    </row>
    <row r="93" spans="1:5" x14ac:dyDescent="0.3">
      <c r="A93">
        <v>91</v>
      </c>
      <c r="B93" t="s">
        <v>206</v>
      </c>
      <c r="C93" t="s">
        <v>6</v>
      </c>
      <c r="D93" t="s">
        <v>207</v>
      </c>
      <c r="E93" t="s">
        <v>203</v>
      </c>
    </row>
    <row r="94" spans="1:5" x14ac:dyDescent="0.3">
      <c r="A94">
        <v>92</v>
      </c>
      <c r="B94" t="s">
        <v>208</v>
      </c>
      <c r="C94" t="s">
        <v>6</v>
      </c>
      <c r="D94" t="s">
        <v>209</v>
      </c>
      <c r="E94" t="s">
        <v>203</v>
      </c>
    </row>
    <row r="95" spans="1:5" x14ac:dyDescent="0.3">
      <c r="A95">
        <v>93</v>
      </c>
      <c r="B95" t="s">
        <v>210</v>
      </c>
      <c r="C95" t="s">
        <v>56</v>
      </c>
      <c r="D95" t="s">
        <v>211</v>
      </c>
      <c r="E95" t="s">
        <v>203</v>
      </c>
    </row>
    <row r="96" spans="1:5" x14ac:dyDescent="0.3">
      <c r="A96">
        <v>94</v>
      </c>
      <c r="B96" t="s">
        <v>212</v>
      </c>
      <c r="C96" t="s">
        <v>59</v>
      </c>
      <c r="D96" t="s">
        <v>213</v>
      </c>
      <c r="E96" t="s">
        <v>203</v>
      </c>
    </row>
    <row r="97" spans="1:5" x14ac:dyDescent="0.3">
      <c r="A97">
        <v>95</v>
      </c>
      <c r="B97" t="s">
        <v>214</v>
      </c>
      <c r="C97" t="s">
        <v>59</v>
      </c>
      <c r="D97" t="s">
        <v>215</v>
      </c>
      <c r="E97" t="s">
        <v>203</v>
      </c>
    </row>
    <row r="98" spans="1:5" x14ac:dyDescent="0.3">
      <c r="A98">
        <v>96</v>
      </c>
      <c r="B98" t="s">
        <v>216</v>
      </c>
      <c r="C98" t="s">
        <v>59</v>
      </c>
      <c r="D98" t="s">
        <v>217</v>
      </c>
      <c r="E98" t="s">
        <v>203</v>
      </c>
    </row>
    <row r="99" spans="1:5" x14ac:dyDescent="0.3">
      <c r="A99">
        <v>97</v>
      </c>
      <c r="B99" t="s">
        <v>218</v>
      </c>
      <c r="C99" t="s">
        <v>56</v>
      </c>
      <c r="D99" t="s">
        <v>219</v>
      </c>
      <c r="E99" t="s">
        <v>203</v>
      </c>
    </row>
    <row r="100" spans="1:5" x14ac:dyDescent="0.3">
      <c r="A100">
        <v>98</v>
      </c>
      <c r="B100" s="1" t="s">
        <v>220</v>
      </c>
      <c r="C100" s="1" t="s">
        <v>68</v>
      </c>
      <c r="D100" s="1" t="s">
        <v>221</v>
      </c>
      <c r="E100" s="1" t="s">
        <v>203</v>
      </c>
    </row>
    <row r="101" spans="1:5" x14ac:dyDescent="0.3">
      <c r="A101">
        <v>99</v>
      </c>
      <c r="B101" t="s">
        <v>222</v>
      </c>
      <c r="C101" t="s">
        <v>59</v>
      </c>
      <c r="D101" t="s">
        <v>223</v>
      </c>
      <c r="E101" t="s">
        <v>203</v>
      </c>
    </row>
    <row r="102" spans="1:5" x14ac:dyDescent="0.3">
      <c r="A102">
        <v>100</v>
      </c>
      <c r="B102" t="s">
        <v>224</v>
      </c>
      <c r="C102" t="s">
        <v>59</v>
      </c>
      <c r="D102" t="s">
        <v>225</v>
      </c>
      <c r="E102" t="s">
        <v>203</v>
      </c>
    </row>
    <row r="103" spans="1:5" x14ac:dyDescent="0.3">
      <c r="A103">
        <v>101</v>
      </c>
      <c r="B103" t="s">
        <v>226</v>
      </c>
      <c r="C103" t="s">
        <v>59</v>
      </c>
      <c r="D103" t="s">
        <v>227</v>
      </c>
      <c r="E103" t="s">
        <v>203</v>
      </c>
    </row>
    <row r="104" spans="1:5" x14ac:dyDescent="0.3">
      <c r="A104">
        <v>102</v>
      </c>
      <c r="B104" t="s">
        <v>228</v>
      </c>
      <c r="C104" t="s">
        <v>59</v>
      </c>
      <c r="D104" t="s">
        <v>229</v>
      </c>
      <c r="E104" t="s">
        <v>203</v>
      </c>
    </row>
    <row r="105" spans="1:5" x14ac:dyDescent="0.3">
      <c r="A105">
        <v>103</v>
      </c>
      <c r="B105" t="s">
        <v>230</v>
      </c>
      <c r="C105" t="s">
        <v>59</v>
      </c>
      <c r="D105" t="s">
        <v>231</v>
      </c>
      <c r="E105" t="s">
        <v>203</v>
      </c>
    </row>
    <row r="106" spans="1:5" x14ac:dyDescent="0.3">
      <c r="A106">
        <v>104</v>
      </c>
      <c r="B106" t="s">
        <v>232</v>
      </c>
      <c r="C106" t="s">
        <v>59</v>
      </c>
      <c r="D106" t="s">
        <v>233</v>
      </c>
      <c r="E106" t="s">
        <v>203</v>
      </c>
    </row>
    <row r="107" spans="1:5" x14ac:dyDescent="0.3">
      <c r="A107">
        <v>105</v>
      </c>
      <c r="B107" t="s">
        <v>234</v>
      </c>
      <c r="C107" t="s">
        <v>59</v>
      </c>
      <c r="D107" t="s">
        <v>235</v>
      </c>
      <c r="E107" t="s">
        <v>236</v>
      </c>
    </row>
    <row r="108" spans="1:5" x14ac:dyDescent="0.3">
      <c r="A108">
        <v>106</v>
      </c>
      <c r="B108" t="s">
        <v>237</v>
      </c>
      <c r="C108" t="s">
        <v>59</v>
      </c>
      <c r="D108" t="s">
        <v>238</v>
      </c>
      <c r="E108" t="s">
        <v>236</v>
      </c>
    </row>
    <row r="109" spans="1:5" x14ac:dyDescent="0.3">
      <c r="A109">
        <v>107</v>
      </c>
      <c r="B109" t="s">
        <v>239</v>
      </c>
      <c r="C109" t="s">
        <v>59</v>
      </c>
      <c r="D109" t="s">
        <v>240</v>
      </c>
      <c r="E109" t="s">
        <v>236</v>
      </c>
    </row>
    <row r="110" spans="1:5" x14ac:dyDescent="0.3">
      <c r="A110">
        <v>108</v>
      </c>
      <c r="B110" t="s">
        <v>241</v>
      </c>
      <c r="C110" t="s">
        <v>6</v>
      </c>
      <c r="D110" t="s">
        <v>242</v>
      </c>
      <c r="E110" t="s">
        <v>48</v>
      </c>
    </row>
    <row r="111" spans="1:5" x14ac:dyDescent="0.3">
      <c r="A111">
        <v>109</v>
      </c>
      <c r="B111" t="s">
        <v>243</v>
      </c>
      <c r="C111" t="s">
        <v>6</v>
      </c>
      <c r="D111" t="s">
        <v>244</v>
      </c>
      <c r="E111" t="s">
        <v>84</v>
      </c>
    </row>
    <row r="112" spans="1:5" x14ac:dyDescent="0.3">
      <c r="A112">
        <v>110</v>
      </c>
      <c r="B112" t="s">
        <v>506</v>
      </c>
      <c r="C112" t="s">
        <v>6</v>
      </c>
      <c r="D112" t="s">
        <v>507</v>
      </c>
      <c r="E112" t="s">
        <v>499</v>
      </c>
    </row>
    <row r="113" spans="1:5" x14ac:dyDescent="0.3">
      <c r="A113">
        <v>111</v>
      </c>
      <c r="B113" t="s">
        <v>249</v>
      </c>
      <c r="C113" t="s">
        <v>6</v>
      </c>
      <c r="D113" t="s">
        <v>250</v>
      </c>
      <c r="E113" t="s">
        <v>111</v>
      </c>
    </row>
    <row r="114" spans="1:5" x14ac:dyDescent="0.3">
      <c r="A114">
        <v>112</v>
      </c>
      <c r="B114" t="s">
        <v>251</v>
      </c>
      <c r="C114" t="s">
        <v>6</v>
      </c>
      <c r="D114" t="s">
        <v>252</v>
      </c>
      <c r="E114" t="s">
        <v>276</v>
      </c>
    </row>
    <row r="115" spans="1:5" x14ac:dyDescent="0.3">
      <c r="A115">
        <v>113</v>
      </c>
      <c r="B115" t="s">
        <v>253</v>
      </c>
      <c r="C115" t="s">
        <v>6</v>
      </c>
      <c r="D115" t="s">
        <v>254</v>
      </c>
      <c r="E115" t="s">
        <v>161</v>
      </c>
    </row>
    <row r="116" spans="1:5" x14ac:dyDescent="0.3">
      <c r="A116">
        <v>114</v>
      </c>
      <c r="B116" t="s">
        <v>255</v>
      </c>
      <c r="C116" t="s">
        <v>6</v>
      </c>
      <c r="D116" t="s">
        <v>256</v>
      </c>
      <c r="E116" t="s">
        <v>170</v>
      </c>
    </row>
    <row r="117" spans="1:5" x14ac:dyDescent="0.3">
      <c r="A117">
        <v>115</v>
      </c>
      <c r="B117" t="s">
        <v>257</v>
      </c>
      <c r="C117" t="s">
        <v>6</v>
      </c>
      <c r="D117" t="s">
        <v>258</v>
      </c>
      <c r="E117" t="s">
        <v>203</v>
      </c>
    </row>
    <row r="118" spans="1:5" x14ac:dyDescent="0.3">
      <c r="A118">
        <v>116</v>
      </c>
      <c r="B118" t="s">
        <v>259</v>
      </c>
      <c r="C118" t="s">
        <v>6</v>
      </c>
      <c r="D118" t="s">
        <v>260</v>
      </c>
      <c r="E118" t="s">
        <v>236</v>
      </c>
    </row>
    <row r="119" spans="1:5" x14ac:dyDescent="0.3">
      <c r="A119">
        <v>117</v>
      </c>
      <c r="B119" t="s">
        <v>261</v>
      </c>
      <c r="C119" t="s">
        <v>262</v>
      </c>
      <c r="D119" t="s">
        <v>263</v>
      </c>
      <c r="E119" t="s">
        <v>264</v>
      </c>
    </row>
    <row r="120" spans="1:5" x14ac:dyDescent="0.3">
      <c r="A120">
        <v>118</v>
      </c>
      <c r="B120" t="s">
        <v>265</v>
      </c>
      <c r="C120" t="s">
        <v>6</v>
      </c>
      <c r="D120" t="s">
        <v>266</v>
      </c>
      <c r="E120" t="s">
        <v>48</v>
      </c>
    </row>
    <row r="121" spans="1:5" x14ac:dyDescent="0.3">
      <c r="A121">
        <v>119</v>
      </c>
      <c r="B121" t="s">
        <v>267</v>
      </c>
      <c r="C121" t="s">
        <v>6</v>
      </c>
      <c r="D121" t="s">
        <v>268</v>
      </c>
      <c r="E121" t="s">
        <v>84</v>
      </c>
    </row>
    <row r="122" spans="1:5" x14ac:dyDescent="0.3">
      <c r="A122">
        <v>120</v>
      </c>
      <c r="B122" t="s">
        <v>508</v>
      </c>
      <c r="C122" t="s">
        <v>6</v>
      </c>
      <c r="D122" t="s">
        <v>270</v>
      </c>
      <c r="E122" t="s">
        <v>499</v>
      </c>
    </row>
    <row r="123" spans="1:5" x14ac:dyDescent="0.3">
      <c r="A123">
        <v>121</v>
      </c>
      <c r="B123" t="s">
        <v>272</v>
      </c>
      <c r="C123" t="s">
        <v>6</v>
      </c>
      <c r="D123" t="s">
        <v>273</v>
      </c>
      <c r="E123" t="s">
        <v>111</v>
      </c>
    </row>
    <row r="124" spans="1:5" x14ac:dyDescent="0.3">
      <c r="A124">
        <v>122</v>
      </c>
      <c r="B124" t="s">
        <v>274</v>
      </c>
      <c r="C124" t="s">
        <v>6</v>
      </c>
      <c r="D124" t="s">
        <v>275</v>
      </c>
      <c r="E124" t="s">
        <v>276</v>
      </c>
    </row>
    <row r="125" spans="1:5" x14ac:dyDescent="0.3">
      <c r="A125">
        <v>123</v>
      </c>
      <c r="B125" t="s">
        <v>277</v>
      </c>
      <c r="C125" t="s">
        <v>6</v>
      </c>
      <c r="D125" t="s">
        <v>278</v>
      </c>
      <c r="E125" t="s">
        <v>161</v>
      </c>
    </row>
    <row r="126" spans="1:5" x14ac:dyDescent="0.3">
      <c r="A126">
        <v>124</v>
      </c>
      <c r="B126" t="s">
        <v>279</v>
      </c>
      <c r="C126" t="s">
        <v>6</v>
      </c>
      <c r="D126" t="s">
        <v>280</v>
      </c>
      <c r="E126" t="s">
        <v>170</v>
      </c>
    </row>
    <row r="127" spans="1:5" x14ac:dyDescent="0.3">
      <c r="A127">
        <v>125</v>
      </c>
      <c r="B127" t="s">
        <v>281</v>
      </c>
      <c r="C127" t="s">
        <v>6</v>
      </c>
      <c r="D127" t="s">
        <v>282</v>
      </c>
      <c r="E127" t="s">
        <v>203</v>
      </c>
    </row>
    <row r="128" spans="1:5" x14ac:dyDescent="0.3">
      <c r="A128">
        <v>126</v>
      </c>
      <c r="B128" t="s">
        <v>283</v>
      </c>
      <c r="C128" t="s">
        <v>6</v>
      </c>
      <c r="D128" t="s">
        <v>284</v>
      </c>
      <c r="E128" t="s">
        <v>236</v>
      </c>
    </row>
    <row r="129" spans="1:5" x14ac:dyDescent="0.3">
      <c r="A129">
        <v>127</v>
      </c>
      <c r="B129" t="s">
        <v>285</v>
      </c>
      <c r="C129" t="s">
        <v>6</v>
      </c>
      <c r="D129" t="s">
        <v>286</v>
      </c>
      <c r="E129" t="s">
        <v>48</v>
      </c>
    </row>
    <row r="130" spans="1:5" x14ac:dyDescent="0.3">
      <c r="A130">
        <v>128</v>
      </c>
      <c r="B130" t="s">
        <v>287</v>
      </c>
      <c r="C130" t="s">
        <v>6</v>
      </c>
      <c r="D130" t="s">
        <v>288</v>
      </c>
      <c r="E130" t="s">
        <v>276</v>
      </c>
    </row>
    <row r="131" spans="1:5" x14ac:dyDescent="0.3">
      <c r="A131">
        <v>129</v>
      </c>
      <c r="B131" t="s">
        <v>289</v>
      </c>
      <c r="C131" t="s">
        <v>6</v>
      </c>
      <c r="D131" t="s">
        <v>290</v>
      </c>
      <c r="E131" t="s">
        <v>170</v>
      </c>
    </row>
    <row r="132" spans="1:5" x14ac:dyDescent="0.3">
      <c r="A132">
        <v>130</v>
      </c>
      <c r="B132" t="s">
        <v>291</v>
      </c>
      <c r="C132" t="s">
        <v>6</v>
      </c>
      <c r="D132" t="s">
        <v>292</v>
      </c>
      <c r="E132" t="s">
        <v>203</v>
      </c>
    </row>
    <row r="133" spans="1:5" x14ac:dyDescent="0.3">
      <c r="A133">
        <v>131</v>
      </c>
      <c r="B133" t="s">
        <v>318</v>
      </c>
      <c r="C133" t="s">
        <v>59</v>
      </c>
      <c r="D133" t="s">
        <v>319</v>
      </c>
      <c r="E133" t="s">
        <v>509</v>
      </c>
    </row>
    <row r="134" spans="1:5" x14ac:dyDescent="0.3">
      <c r="A134">
        <v>132</v>
      </c>
      <c r="B134" t="s">
        <v>321</v>
      </c>
      <c r="C134" t="s">
        <v>41</v>
      </c>
      <c r="D134" t="s">
        <v>322</v>
      </c>
      <c r="E134" t="s">
        <v>509</v>
      </c>
    </row>
    <row r="135" spans="1:5" x14ac:dyDescent="0.3">
      <c r="A135">
        <v>133</v>
      </c>
      <c r="B135" t="s">
        <v>323</v>
      </c>
      <c r="C135" t="s">
        <v>59</v>
      </c>
      <c r="D135" t="s">
        <v>324</v>
      </c>
      <c r="E135" t="s">
        <v>509</v>
      </c>
    </row>
    <row r="136" spans="1:5" x14ac:dyDescent="0.3">
      <c r="A136">
        <v>134</v>
      </c>
      <c r="B136" t="s">
        <v>325</v>
      </c>
      <c r="C136" t="s">
        <v>59</v>
      </c>
      <c r="D136" t="s">
        <v>326</v>
      </c>
      <c r="E136" t="s">
        <v>509</v>
      </c>
    </row>
    <row r="137" spans="1:5" x14ac:dyDescent="0.3">
      <c r="A137">
        <v>135</v>
      </c>
      <c r="B137" t="s">
        <v>327</v>
      </c>
      <c r="C137" t="s">
        <v>41</v>
      </c>
      <c r="D137" t="s">
        <v>328</v>
      </c>
      <c r="E137" t="s">
        <v>509</v>
      </c>
    </row>
    <row r="138" spans="1:5" x14ac:dyDescent="0.3">
      <c r="A138">
        <v>136</v>
      </c>
      <c r="B138" t="s">
        <v>329</v>
      </c>
      <c r="C138" t="s">
        <v>59</v>
      </c>
      <c r="D138" t="s">
        <v>330</v>
      </c>
      <c r="E138" t="s">
        <v>509</v>
      </c>
    </row>
    <row r="139" spans="1:5" x14ac:dyDescent="0.3">
      <c r="A139">
        <v>137</v>
      </c>
      <c r="B139" t="s">
        <v>331</v>
      </c>
      <c r="C139" t="s">
        <v>41</v>
      </c>
      <c r="D139" t="s">
        <v>332</v>
      </c>
      <c r="E139" t="s">
        <v>509</v>
      </c>
    </row>
    <row r="140" spans="1:5" x14ac:dyDescent="0.3">
      <c r="A140">
        <v>138</v>
      </c>
      <c r="B140" t="s">
        <v>495</v>
      </c>
      <c r="C140" t="s">
        <v>337</v>
      </c>
      <c r="D140" t="s">
        <v>496</v>
      </c>
      <c r="E140" t="s">
        <v>335</v>
      </c>
    </row>
    <row r="141" spans="1:5" x14ac:dyDescent="0.3">
      <c r="A141">
        <v>139</v>
      </c>
      <c r="B141" t="s">
        <v>333</v>
      </c>
      <c r="C141" t="s">
        <v>41</v>
      </c>
      <c r="D141" t="s">
        <v>334</v>
      </c>
      <c r="E141" t="s">
        <v>335</v>
      </c>
    </row>
    <row r="142" spans="1:5" x14ac:dyDescent="0.3">
      <c r="A142">
        <v>140</v>
      </c>
      <c r="B142" t="s">
        <v>336</v>
      </c>
      <c r="C142" t="s">
        <v>337</v>
      </c>
      <c r="D142" t="s">
        <v>338</v>
      </c>
      <c r="E142" t="s">
        <v>335</v>
      </c>
    </row>
    <row r="143" spans="1:5" x14ac:dyDescent="0.3">
      <c r="A143">
        <v>141</v>
      </c>
      <c r="B143" t="s">
        <v>339</v>
      </c>
      <c r="C143" t="s">
        <v>337</v>
      </c>
      <c r="D143" t="s">
        <v>340</v>
      </c>
      <c r="E143" t="s">
        <v>335</v>
      </c>
    </row>
    <row r="144" spans="1:5" x14ac:dyDescent="0.3">
      <c r="A144">
        <v>142</v>
      </c>
      <c r="B144" t="s">
        <v>341</v>
      </c>
      <c r="C144" t="s">
        <v>41</v>
      </c>
      <c r="D144" t="s">
        <v>342</v>
      </c>
      <c r="E144" t="s">
        <v>335</v>
      </c>
    </row>
    <row r="145" spans="1:5" x14ac:dyDescent="0.3">
      <c r="A145">
        <v>143</v>
      </c>
      <c r="B145" t="s">
        <v>343</v>
      </c>
      <c r="C145" t="s">
        <v>337</v>
      </c>
      <c r="D145" t="s">
        <v>344</v>
      </c>
      <c r="E145" t="s">
        <v>335</v>
      </c>
    </row>
    <row r="146" spans="1:5" x14ac:dyDescent="0.3">
      <c r="A146">
        <v>144</v>
      </c>
      <c r="B146" t="s">
        <v>345</v>
      </c>
      <c r="C146" t="s">
        <v>41</v>
      </c>
      <c r="D146" t="s">
        <v>346</v>
      </c>
      <c r="E146" t="s">
        <v>335</v>
      </c>
    </row>
    <row r="147" spans="1:5" x14ac:dyDescent="0.3">
      <c r="A147">
        <v>145</v>
      </c>
      <c r="B147" t="s">
        <v>347</v>
      </c>
      <c r="C147" t="s">
        <v>337</v>
      </c>
      <c r="D147" t="s">
        <v>348</v>
      </c>
      <c r="E147" t="s">
        <v>335</v>
      </c>
    </row>
    <row r="148" spans="1:5" x14ac:dyDescent="0.3">
      <c r="A148">
        <v>146</v>
      </c>
      <c r="B148" t="s">
        <v>349</v>
      </c>
      <c r="C148" t="s">
        <v>41</v>
      </c>
      <c r="D148" t="s">
        <v>350</v>
      </c>
      <c r="E148" t="s">
        <v>335</v>
      </c>
    </row>
    <row r="149" spans="1:5" x14ac:dyDescent="0.3">
      <c r="A149">
        <v>147</v>
      </c>
      <c r="B149" t="s">
        <v>351</v>
      </c>
      <c r="C149" t="s">
        <v>337</v>
      </c>
      <c r="D149" t="s">
        <v>352</v>
      </c>
      <c r="E149" t="s">
        <v>335</v>
      </c>
    </row>
    <row r="150" spans="1:5" x14ac:dyDescent="0.3">
      <c r="A150">
        <v>148</v>
      </c>
      <c r="B150" t="s">
        <v>353</v>
      </c>
      <c r="C150" t="s">
        <v>337</v>
      </c>
      <c r="D150" t="s">
        <v>354</v>
      </c>
      <c r="E150" t="s">
        <v>335</v>
      </c>
    </row>
    <row r="151" spans="1:5" x14ac:dyDescent="0.3">
      <c r="A151">
        <v>149</v>
      </c>
      <c r="B151" t="s">
        <v>355</v>
      </c>
      <c r="C151" t="s">
        <v>41</v>
      </c>
      <c r="D151" t="s">
        <v>356</v>
      </c>
      <c r="E151" t="s">
        <v>335</v>
      </c>
    </row>
    <row r="152" spans="1:5" x14ac:dyDescent="0.3">
      <c r="A152">
        <v>150</v>
      </c>
      <c r="B152" t="s">
        <v>357</v>
      </c>
      <c r="C152" t="s">
        <v>337</v>
      </c>
      <c r="D152" t="s">
        <v>358</v>
      </c>
      <c r="E152" t="s">
        <v>335</v>
      </c>
    </row>
    <row r="153" spans="1:5" x14ac:dyDescent="0.3">
      <c r="A153">
        <v>151</v>
      </c>
      <c r="B153" t="s">
        <v>359</v>
      </c>
      <c r="C153" t="s">
        <v>41</v>
      </c>
      <c r="D153" t="s">
        <v>360</v>
      </c>
      <c r="E153" t="s">
        <v>335</v>
      </c>
    </row>
    <row r="154" spans="1:5" x14ac:dyDescent="0.3">
      <c r="A154">
        <v>152</v>
      </c>
      <c r="B154" t="s">
        <v>361</v>
      </c>
      <c r="C154" t="s">
        <v>337</v>
      </c>
      <c r="D154" t="s">
        <v>362</v>
      </c>
      <c r="E154" t="s">
        <v>363</v>
      </c>
    </row>
    <row r="155" spans="1:5" x14ac:dyDescent="0.3">
      <c r="A155">
        <v>153</v>
      </c>
      <c r="B155" t="s">
        <v>364</v>
      </c>
      <c r="C155" t="s">
        <v>41</v>
      </c>
      <c r="D155" t="s">
        <v>365</v>
      </c>
      <c r="E155" t="s">
        <v>363</v>
      </c>
    </row>
    <row r="156" spans="1:5" x14ac:dyDescent="0.3">
      <c r="A156">
        <v>154</v>
      </c>
      <c r="B156" t="s">
        <v>366</v>
      </c>
      <c r="C156" t="s">
        <v>337</v>
      </c>
      <c r="D156" t="s">
        <v>367</v>
      </c>
      <c r="E156" t="s">
        <v>363</v>
      </c>
    </row>
    <row r="157" spans="1:5" x14ac:dyDescent="0.3">
      <c r="A157">
        <v>155</v>
      </c>
      <c r="B157" t="s">
        <v>368</v>
      </c>
      <c r="C157" t="s">
        <v>337</v>
      </c>
      <c r="D157" t="s">
        <v>369</v>
      </c>
      <c r="E157" t="s">
        <v>363</v>
      </c>
    </row>
    <row r="158" spans="1:5" x14ac:dyDescent="0.3">
      <c r="A158">
        <v>156</v>
      </c>
      <c r="B158" t="s">
        <v>370</v>
      </c>
      <c r="C158" t="s">
        <v>41</v>
      </c>
      <c r="D158" t="s">
        <v>371</v>
      </c>
      <c r="E158" t="s">
        <v>363</v>
      </c>
    </row>
    <row r="159" spans="1:5" x14ac:dyDescent="0.3">
      <c r="A159">
        <v>157</v>
      </c>
      <c r="B159" t="s">
        <v>372</v>
      </c>
      <c r="C159" t="s">
        <v>337</v>
      </c>
      <c r="D159" t="s">
        <v>373</v>
      </c>
      <c r="E159" t="s">
        <v>363</v>
      </c>
    </row>
    <row r="160" spans="1:5" x14ac:dyDescent="0.3">
      <c r="A160">
        <v>158</v>
      </c>
      <c r="B160" t="s">
        <v>374</v>
      </c>
      <c r="C160" t="s">
        <v>41</v>
      </c>
      <c r="D160" t="s">
        <v>375</v>
      </c>
      <c r="E160" t="s">
        <v>363</v>
      </c>
    </row>
    <row r="161" spans="1:5" x14ac:dyDescent="0.3">
      <c r="A161">
        <v>159</v>
      </c>
      <c r="B161" t="s">
        <v>376</v>
      </c>
      <c r="C161" t="s">
        <v>337</v>
      </c>
      <c r="D161" t="s">
        <v>377</v>
      </c>
      <c r="E161" t="s">
        <v>363</v>
      </c>
    </row>
    <row r="162" spans="1:5" x14ac:dyDescent="0.3">
      <c r="A162">
        <v>160</v>
      </c>
      <c r="B162" t="s">
        <v>378</v>
      </c>
      <c r="C162" t="s">
        <v>41</v>
      </c>
      <c r="D162" t="s">
        <v>379</v>
      </c>
      <c r="E162" t="s">
        <v>363</v>
      </c>
    </row>
    <row r="163" spans="1:5" x14ac:dyDescent="0.3">
      <c r="A163">
        <v>161</v>
      </c>
      <c r="B163" t="s">
        <v>380</v>
      </c>
      <c r="C163" t="s">
        <v>337</v>
      </c>
      <c r="D163" t="s">
        <v>381</v>
      </c>
      <c r="E163" t="s">
        <v>363</v>
      </c>
    </row>
    <row r="164" spans="1:5" x14ac:dyDescent="0.3">
      <c r="A164">
        <v>162</v>
      </c>
      <c r="B164" t="s">
        <v>382</v>
      </c>
      <c r="C164" t="s">
        <v>337</v>
      </c>
      <c r="D164" t="s">
        <v>383</v>
      </c>
      <c r="E164" t="s">
        <v>363</v>
      </c>
    </row>
    <row r="165" spans="1:5" x14ac:dyDescent="0.3">
      <c r="A165">
        <v>163</v>
      </c>
      <c r="B165" t="s">
        <v>384</v>
      </c>
      <c r="C165" t="s">
        <v>41</v>
      </c>
      <c r="D165" t="s">
        <v>385</v>
      </c>
      <c r="E165" t="s">
        <v>363</v>
      </c>
    </row>
    <row r="166" spans="1:5" x14ac:dyDescent="0.3">
      <c r="A166">
        <v>164</v>
      </c>
      <c r="B166" t="s">
        <v>386</v>
      </c>
      <c r="C166" t="s">
        <v>337</v>
      </c>
      <c r="D166" t="s">
        <v>387</v>
      </c>
      <c r="E166" t="s">
        <v>363</v>
      </c>
    </row>
    <row r="167" spans="1:5" x14ac:dyDescent="0.3">
      <c r="A167">
        <v>165</v>
      </c>
      <c r="B167" t="s">
        <v>388</v>
      </c>
      <c r="C167" t="s">
        <v>41</v>
      </c>
      <c r="D167" t="s">
        <v>389</v>
      </c>
      <c r="E167" t="s">
        <v>363</v>
      </c>
    </row>
    <row r="168" spans="1:5" x14ac:dyDescent="0.3">
      <c r="A168">
        <v>166</v>
      </c>
      <c r="B168" t="s">
        <v>510</v>
      </c>
      <c r="C168" t="s">
        <v>337</v>
      </c>
      <c r="D168" t="s">
        <v>511</v>
      </c>
      <c r="E168" t="s">
        <v>512</v>
      </c>
    </row>
    <row r="169" spans="1:5" x14ac:dyDescent="0.3">
      <c r="A169">
        <v>167</v>
      </c>
      <c r="B169" t="s">
        <v>513</v>
      </c>
      <c r="C169" t="s">
        <v>41</v>
      </c>
      <c r="D169" t="s">
        <v>514</v>
      </c>
      <c r="E169" t="s">
        <v>512</v>
      </c>
    </row>
    <row r="170" spans="1:5" x14ac:dyDescent="0.3">
      <c r="A170">
        <v>168</v>
      </c>
      <c r="B170" t="s">
        <v>515</v>
      </c>
      <c r="C170" t="s">
        <v>337</v>
      </c>
      <c r="D170" t="s">
        <v>516</v>
      </c>
      <c r="E170" t="s">
        <v>512</v>
      </c>
    </row>
    <row r="171" spans="1:5" x14ac:dyDescent="0.3">
      <c r="A171">
        <v>169</v>
      </c>
      <c r="B171" t="s">
        <v>517</v>
      </c>
      <c r="C171" t="s">
        <v>337</v>
      </c>
      <c r="D171" t="s">
        <v>518</v>
      </c>
      <c r="E171" t="s">
        <v>512</v>
      </c>
    </row>
    <row r="172" spans="1:5" x14ac:dyDescent="0.3">
      <c r="A172">
        <v>170</v>
      </c>
      <c r="B172" t="s">
        <v>519</v>
      </c>
      <c r="C172" t="s">
        <v>41</v>
      </c>
      <c r="D172" t="s">
        <v>520</v>
      </c>
      <c r="E172" t="s">
        <v>512</v>
      </c>
    </row>
    <row r="173" spans="1:5" x14ac:dyDescent="0.3">
      <c r="A173">
        <v>171</v>
      </c>
      <c r="B173" t="s">
        <v>521</v>
      </c>
      <c r="C173" t="s">
        <v>337</v>
      </c>
      <c r="D173" t="s">
        <v>522</v>
      </c>
      <c r="E173" t="s">
        <v>512</v>
      </c>
    </row>
    <row r="174" spans="1:5" x14ac:dyDescent="0.3">
      <c r="A174">
        <v>172</v>
      </c>
      <c r="B174" t="s">
        <v>523</v>
      </c>
      <c r="C174" t="s">
        <v>41</v>
      </c>
      <c r="D174" t="s">
        <v>524</v>
      </c>
      <c r="E174" t="s">
        <v>512</v>
      </c>
    </row>
    <row r="175" spans="1:5" x14ac:dyDescent="0.3">
      <c r="A175">
        <v>173</v>
      </c>
      <c r="B175" t="s">
        <v>525</v>
      </c>
      <c r="C175" t="s">
        <v>337</v>
      </c>
      <c r="D175" t="s">
        <v>526</v>
      </c>
      <c r="E175" t="s">
        <v>512</v>
      </c>
    </row>
    <row r="176" spans="1:5" x14ac:dyDescent="0.3">
      <c r="A176">
        <v>174</v>
      </c>
      <c r="B176" t="s">
        <v>527</v>
      </c>
      <c r="C176" t="s">
        <v>41</v>
      </c>
      <c r="D176" t="s">
        <v>528</v>
      </c>
      <c r="E176" t="s">
        <v>512</v>
      </c>
    </row>
    <row r="177" spans="1:5" x14ac:dyDescent="0.3">
      <c r="A177">
        <v>175</v>
      </c>
      <c r="B177" t="s">
        <v>529</v>
      </c>
      <c r="C177" t="s">
        <v>337</v>
      </c>
      <c r="D177" t="s">
        <v>530</v>
      </c>
      <c r="E177" t="s">
        <v>512</v>
      </c>
    </row>
    <row r="178" spans="1:5" x14ac:dyDescent="0.3">
      <c r="A178">
        <v>176</v>
      </c>
      <c r="B178" t="s">
        <v>531</v>
      </c>
      <c r="C178" t="s">
        <v>337</v>
      </c>
      <c r="D178" t="s">
        <v>532</v>
      </c>
      <c r="E178" t="s">
        <v>512</v>
      </c>
    </row>
    <row r="179" spans="1:5" x14ac:dyDescent="0.3">
      <c r="A179">
        <v>177</v>
      </c>
      <c r="B179" t="s">
        <v>533</v>
      </c>
      <c r="C179" t="s">
        <v>337</v>
      </c>
      <c r="D179" t="s">
        <v>534</v>
      </c>
      <c r="E179" t="s">
        <v>512</v>
      </c>
    </row>
    <row r="180" spans="1:5" x14ac:dyDescent="0.3">
      <c r="A180">
        <v>178</v>
      </c>
      <c r="B180" t="s">
        <v>419</v>
      </c>
      <c r="C180" t="s">
        <v>337</v>
      </c>
      <c r="D180" t="s">
        <v>420</v>
      </c>
      <c r="E180" t="s">
        <v>421</v>
      </c>
    </row>
    <row r="181" spans="1:5" x14ac:dyDescent="0.3">
      <c r="A181">
        <v>179</v>
      </c>
      <c r="B181" t="s">
        <v>422</v>
      </c>
      <c r="C181" t="s">
        <v>41</v>
      </c>
      <c r="D181" t="s">
        <v>423</v>
      </c>
      <c r="E181" t="s">
        <v>421</v>
      </c>
    </row>
    <row r="182" spans="1:5" x14ac:dyDescent="0.3">
      <c r="A182">
        <v>180</v>
      </c>
      <c r="B182" t="s">
        <v>424</v>
      </c>
      <c r="C182" t="s">
        <v>337</v>
      </c>
      <c r="D182" t="s">
        <v>425</v>
      </c>
      <c r="E182" t="s">
        <v>421</v>
      </c>
    </row>
    <row r="183" spans="1:5" x14ac:dyDescent="0.3">
      <c r="A183">
        <v>181</v>
      </c>
      <c r="B183" t="s">
        <v>426</v>
      </c>
      <c r="C183" t="s">
        <v>337</v>
      </c>
      <c r="D183" t="s">
        <v>427</v>
      </c>
      <c r="E183" t="s">
        <v>421</v>
      </c>
    </row>
    <row r="184" spans="1:5" x14ac:dyDescent="0.3">
      <c r="A184">
        <v>182</v>
      </c>
      <c r="B184" t="s">
        <v>428</v>
      </c>
      <c r="C184" t="s">
        <v>41</v>
      </c>
      <c r="D184" t="s">
        <v>429</v>
      </c>
      <c r="E184" t="s">
        <v>421</v>
      </c>
    </row>
    <row r="185" spans="1:5" x14ac:dyDescent="0.3">
      <c r="A185">
        <v>183</v>
      </c>
      <c r="B185" t="s">
        <v>430</v>
      </c>
      <c r="C185" t="s">
        <v>337</v>
      </c>
      <c r="D185" t="s">
        <v>431</v>
      </c>
      <c r="E185" t="s">
        <v>421</v>
      </c>
    </row>
    <row r="186" spans="1:5" x14ac:dyDescent="0.3">
      <c r="A186">
        <v>184</v>
      </c>
      <c r="B186" t="s">
        <v>432</v>
      </c>
      <c r="C186" t="s">
        <v>41</v>
      </c>
      <c r="D186" t="s">
        <v>433</v>
      </c>
      <c r="E186" t="s">
        <v>421</v>
      </c>
    </row>
    <row r="187" spans="1:5" x14ac:dyDescent="0.3">
      <c r="A187">
        <v>185</v>
      </c>
      <c r="B187" t="s">
        <v>434</v>
      </c>
      <c r="C187" t="s">
        <v>337</v>
      </c>
      <c r="D187" t="s">
        <v>435</v>
      </c>
      <c r="E187" t="s">
        <v>421</v>
      </c>
    </row>
    <row r="188" spans="1:5" x14ac:dyDescent="0.3">
      <c r="A188">
        <v>186</v>
      </c>
      <c r="B188" t="s">
        <v>436</v>
      </c>
      <c r="C188" t="s">
        <v>41</v>
      </c>
      <c r="D188" t="s">
        <v>437</v>
      </c>
      <c r="E188" t="s">
        <v>421</v>
      </c>
    </row>
    <row r="189" spans="1:5" x14ac:dyDescent="0.3">
      <c r="A189">
        <v>187</v>
      </c>
      <c r="B189" t="s">
        <v>438</v>
      </c>
      <c r="C189" t="s">
        <v>337</v>
      </c>
      <c r="D189" t="s">
        <v>439</v>
      </c>
      <c r="E189" t="s">
        <v>421</v>
      </c>
    </row>
    <row r="190" spans="1:5" x14ac:dyDescent="0.3">
      <c r="A190">
        <v>188</v>
      </c>
      <c r="B190" t="s">
        <v>440</v>
      </c>
      <c r="C190" t="s">
        <v>337</v>
      </c>
      <c r="D190" t="s">
        <v>441</v>
      </c>
      <c r="E190" t="s">
        <v>421</v>
      </c>
    </row>
    <row r="191" spans="1:5" x14ac:dyDescent="0.3">
      <c r="A191">
        <v>189</v>
      </c>
      <c r="B191" t="s">
        <v>442</v>
      </c>
      <c r="C191" t="s">
        <v>41</v>
      </c>
      <c r="D191" t="s">
        <v>443</v>
      </c>
      <c r="E191" t="s">
        <v>421</v>
      </c>
    </row>
    <row r="192" spans="1:5" x14ac:dyDescent="0.3">
      <c r="A192">
        <v>190</v>
      </c>
      <c r="B192" t="s">
        <v>444</v>
      </c>
      <c r="C192" t="s">
        <v>337</v>
      </c>
      <c r="D192" t="s">
        <v>445</v>
      </c>
      <c r="E192" t="s">
        <v>421</v>
      </c>
    </row>
    <row r="193" spans="1:5" x14ac:dyDescent="0.3">
      <c r="A193">
        <v>191</v>
      </c>
      <c r="B193" t="s">
        <v>446</v>
      </c>
      <c r="C193" t="s">
        <v>41</v>
      </c>
      <c r="D193" t="s">
        <v>447</v>
      </c>
      <c r="E193" t="s">
        <v>421</v>
      </c>
    </row>
    <row r="194" spans="1:5" x14ac:dyDescent="0.3">
      <c r="A194">
        <v>192</v>
      </c>
      <c r="B194" s="3" t="s">
        <v>293</v>
      </c>
      <c r="C194" s="3" t="s">
        <v>38</v>
      </c>
      <c r="D194" s="3" t="s">
        <v>294</v>
      </c>
      <c r="E194" s="3" t="s">
        <v>295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K27"/>
  <sheetViews>
    <sheetView workbookViewId="0">
      <selection activeCell="B11" sqref="B11"/>
    </sheetView>
  </sheetViews>
  <sheetFormatPr defaultRowHeight="14.4" x14ac:dyDescent="0.3"/>
  <cols>
    <col min="8" max="8" width="13" customWidth="1"/>
    <col min="9" max="9" width="12.109375" bestFit="1" customWidth="1"/>
    <col min="10" max="10" width="12.44140625" bestFit="1" customWidth="1"/>
  </cols>
  <sheetData>
    <row r="2" spans="1:11" x14ac:dyDescent="0.3">
      <c r="A2" t="s">
        <v>573</v>
      </c>
    </row>
    <row r="3" spans="1:11" x14ac:dyDescent="0.3">
      <c r="A3" t="s">
        <v>484</v>
      </c>
      <c r="H3" t="s">
        <v>479</v>
      </c>
    </row>
    <row r="4" spans="1:11" x14ac:dyDescent="0.3">
      <c r="B4" t="s">
        <v>474</v>
      </c>
      <c r="C4" t="s">
        <v>475</v>
      </c>
      <c r="D4" t="s">
        <v>476</v>
      </c>
      <c r="E4" t="s">
        <v>477</v>
      </c>
      <c r="I4" t="s">
        <v>480</v>
      </c>
      <c r="J4" t="s">
        <v>481</v>
      </c>
    </row>
    <row r="5" spans="1:11" x14ac:dyDescent="0.3">
      <c r="A5">
        <v>0</v>
      </c>
      <c r="B5">
        <v>0.99</v>
      </c>
      <c r="C5">
        <v>1</v>
      </c>
      <c r="D5">
        <v>0.99</v>
      </c>
      <c r="E5">
        <v>1400</v>
      </c>
      <c r="H5" t="s">
        <v>482</v>
      </c>
      <c r="I5">
        <v>1398</v>
      </c>
      <c r="J5">
        <v>2</v>
      </c>
      <c r="K5">
        <f>I5+J5</f>
        <v>1400</v>
      </c>
    </row>
    <row r="6" spans="1:11" x14ac:dyDescent="0.3">
      <c r="A6">
        <v>1</v>
      </c>
      <c r="B6">
        <v>1</v>
      </c>
      <c r="C6">
        <v>0.99</v>
      </c>
      <c r="D6">
        <v>0.99</v>
      </c>
      <c r="E6">
        <v>1577</v>
      </c>
      <c r="H6" t="s">
        <v>483</v>
      </c>
      <c r="I6">
        <v>20</v>
      </c>
      <c r="J6">
        <v>1557</v>
      </c>
      <c r="K6">
        <f>I6+J6</f>
        <v>1577</v>
      </c>
    </row>
    <row r="7" spans="1:11" x14ac:dyDescent="0.3">
      <c r="A7" t="s">
        <v>478</v>
      </c>
      <c r="D7">
        <v>0.99</v>
      </c>
      <c r="E7">
        <f>SUM(E5:E6)</f>
        <v>2977</v>
      </c>
      <c r="I7">
        <f>I6+I5</f>
        <v>1418</v>
      </c>
      <c r="J7">
        <f>J5+J6</f>
        <v>1559</v>
      </c>
    </row>
    <row r="10" spans="1:11" x14ac:dyDescent="0.3">
      <c r="A10" t="s">
        <v>577</v>
      </c>
    </row>
    <row r="11" spans="1:11" x14ac:dyDescent="0.3">
      <c r="A11" t="s">
        <v>484</v>
      </c>
      <c r="H11" t="s">
        <v>479</v>
      </c>
    </row>
    <row r="12" spans="1:11" x14ac:dyDescent="0.3">
      <c r="B12" t="s">
        <v>474</v>
      </c>
      <c r="C12" t="s">
        <v>475</v>
      </c>
      <c r="D12" t="s">
        <v>476</v>
      </c>
      <c r="E12" t="s">
        <v>477</v>
      </c>
      <c r="I12" t="s">
        <v>480</v>
      </c>
      <c r="J12" t="s">
        <v>481</v>
      </c>
    </row>
    <row r="13" spans="1:11" x14ac:dyDescent="0.3">
      <c r="A13">
        <v>0</v>
      </c>
      <c r="B13">
        <v>0.68</v>
      </c>
      <c r="C13">
        <v>0.64</v>
      </c>
      <c r="D13">
        <v>0.66</v>
      </c>
      <c r="E13">
        <v>600</v>
      </c>
      <c r="H13" t="s">
        <v>482</v>
      </c>
      <c r="I13">
        <v>385</v>
      </c>
      <c r="J13">
        <v>215</v>
      </c>
      <c r="K13">
        <f>I13+J13</f>
        <v>600</v>
      </c>
    </row>
    <row r="14" spans="1:11" x14ac:dyDescent="0.3">
      <c r="A14">
        <v>1</v>
      </c>
      <c r="B14">
        <v>0.7</v>
      </c>
      <c r="C14">
        <v>0.74</v>
      </c>
      <c r="D14">
        <v>0.72</v>
      </c>
      <c r="E14">
        <v>676</v>
      </c>
      <c r="H14" t="s">
        <v>483</v>
      </c>
      <c r="I14">
        <v>178</v>
      </c>
      <c r="J14">
        <v>498</v>
      </c>
      <c r="K14">
        <f>I14+J14</f>
        <v>676</v>
      </c>
    </row>
    <row r="15" spans="1:11" x14ac:dyDescent="0.3">
      <c r="A15" t="s">
        <v>478</v>
      </c>
      <c r="D15">
        <v>0.87</v>
      </c>
      <c r="E15">
        <f>SUM(E13:E14)</f>
        <v>1276</v>
      </c>
      <c r="I15">
        <f>I14+I13</f>
        <v>563</v>
      </c>
      <c r="J15">
        <f>J13+J14</f>
        <v>713</v>
      </c>
    </row>
    <row r="18" spans="1:11" x14ac:dyDescent="0.3">
      <c r="A18" t="s">
        <v>574</v>
      </c>
    </row>
    <row r="19" spans="1:11" x14ac:dyDescent="0.3">
      <c r="A19" t="s">
        <v>484</v>
      </c>
      <c r="H19" t="s">
        <v>479</v>
      </c>
    </row>
    <row r="20" spans="1:11" x14ac:dyDescent="0.3">
      <c r="B20" t="s">
        <v>474</v>
      </c>
      <c r="C20" t="s">
        <v>475</v>
      </c>
      <c r="D20" t="s">
        <v>476</v>
      </c>
      <c r="E20" t="s">
        <v>477</v>
      </c>
      <c r="I20" t="s">
        <v>480</v>
      </c>
      <c r="J20" t="s">
        <v>481</v>
      </c>
    </row>
    <row r="21" spans="1:11" x14ac:dyDescent="0.3">
      <c r="A21">
        <v>0</v>
      </c>
      <c r="B21">
        <v>1</v>
      </c>
      <c r="C21">
        <v>0.62</v>
      </c>
      <c r="D21">
        <v>0.76</v>
      </c>
      <c r="E21">
        <v>40073</v>
      </c>
      <c r="H21" t="s">
        <v>482</v>
      </c>
      <c r="I21">
        <v>24847</v>
      </c>
      <c r="J21">
        <v>15226</v>
      </c>
      <c r="K21">
        <f>I21+J21</f>
        <v>40073</v>
      </c>
    </row>
    <row r="22" spans="1:11" x14ac:dyDescent="0.3">
      <c r="A22">
        <v>1</v>
      </c>
      <c r="B22">
        <v>0.04</v>
      </c>
      <c r="C22">
        <v>0.88</v>
      </c>
      <c r="D22">
        <v>7.0000000000000007E-2</v>
      </c>
      <c r="E22">
        <v>678</v>
      </c>
      <c r="H22" t="s">
        <v>483</v>
      </c>
      <c r="I22">
        <v>80</v>
      </c>
      <c r="J22">
        <v>598</v>
      </c>
      <c r="K22">
        <f>I22+J22</f>
        <v>678</v>
      </c>
    </row>
    <row r="23" spans="1:11" x14ac:dyDescent="0.3">
      <c r="A23" t="s">
        <v>478</v>
      </c>
      <c r="D23">
        <v>0.62</v>
      </c>
      <c r="E23">
        <v>40751</v>
      </c>
      <c r="I23">
        <f>I22+I21</f>
        <v>24927</v>
      </c>
      <c r="J23">
        <f>J21+J22</f>
        <v>15824</v>
      </c>
    </row>
    <row r="26" spans="1:11" x14ac:dyDescent="0.3">
      <c r="A26" t="s">
        <v>566</v>
      </c>
      <c r="B26">
        <v>0.591487508505814</v>
      </c>
    </row>
    <row r="27" spans="1:11" x14ac:dyDescent="0.3">
      <c r="A27" t="s">
        <v>567</v>
      </c>
      <c r="B27">
        <v>0.88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7"/>
  <sheetViews>
    <sheetView zoomScaleNormal="100" workbookViewId="0">
      <selection activeCell="K6" sqref="K6"/>
    </sheetView>
  </sheetViews>
  <sheetFormatPr defaultRowHeight="14.4" x14ac:dyDescent="0.3"/>
  <cols>
    <col min="1" max="1" width="6.44140625" bestFit="1" customWidth="1"/>
    <col min="2" max="2" width="10.6640625" bestFit="1" customWidth="1"/>
    <col min="3" max="4" width="8.88671875" customWidth="1"/>
    <col min="6" max="6" width="16.5546875" customWidth="1"/>
    <col min="7" max="7" width="18.33203125" customWidth="1"/>
    <col min="8" max="8" width="11.33203125" bestFit="1" customWidth="1"/>
    <col min="9" max="9" width="7.6640625" bestFit="1" customWidth="1"/>
    <col min="10" max="10" width="15.33203125" bestFit="1" customWidth="1"/>
    <col min="11" max="11" width="17.5546875" bestFit="1" customWidth="1"/>
    <col min="12" max="12" width="8.6640625" customWidth="1"/>
    <col min="13" max="13" width="10.33203125" customWidth="1"/>
    <col min="14" max="14" width="13.33203125" bestFit="1" customWidth="1"/>
  </cols>
  <sheetData>
    <row r="1" spans="1:18" x14ac:dyDescent="0.3">
      <c r="A1" s="5" t="s">
        <v>459</v>
      </c>
      <c r="B1" s="5" t="s">
        <v>460</v>
      </c>
      <c r="C1" s="5" t="s">
        <v>461</v>
      </c>
      <c r="D1" s="5" t="s">
        <v>462</v>
      </c>
      <c r="E1" s="5" t="s">
        <v>463</v>
      </c>
      <c r="F1" s="5" t="s">
        <v>464</v>
      </c>
      <c r="G1" s="5" t="s">
        <v>465</v>
      </c>
      <c r="H1" s="5" t="s">
        <v>466</v>
      </c>
      <c r="I1" s="5" t="s">
        <v>467</v>
      </c>
      <c r="J1" s="5" t="s">
        <v>468</v>
      </c>
      <c r="K1" s="5" t="s">
        <v>469</v>
      </c>
      <c r="L1" s="5" t="s">
        <v>470</v>
      </c>
      <c r="M1" s="5" t="s">
        <v>471</v>
      </c>
      <c r="N1" s="6" t="s">
        <v>472</v>
      </c>
      <c r="O1" s="6" t="s">
        <v>473</v>
      </c>
      <c r="R1" s="18"/>
    </row>
    <row r="2" spans="1:18" x14ac:dyDescent="0.3">
      <c r="A2" s="5"/>
      <c r="B2" s="7">
        <v>0</v>
      </c>
      <c r="C2" s="5"/>
      <c r="D2" s="5"/>
      <c r="E2" s="5"/>
      <c r="F2" s="5"/>
      <c r="G2" s="5"/>
      <c r="H2" s="5"/>
      <c r="I2" s="5"/>
      <c r="J2" s="5"/>
      <c r="K2" s="7">
        <v>0</v>
      </c>
      <c r="L2" s="5"/>
      <c r="M2" s="5"/>
      <c r="N2" s="6"/>
      <c r="O2" s="6"/>
      <c r="R2" s="18"/>
    </row>
    <row r="3" spans="1:18" x14ac:dyDescent="0.3">
      <c r="A3" s="5">
        <v>1</v>
      </c>
      <c r="B3" s="7">
        <v>0.1</v>
      </c>
      <c r="C3" s="9">
        <v>0.66789299999999996</v>
      </c>
      <c r="D3" s="9">
        <v>0.99773500000000004</v>
      </c>
      <c r="E3" s="26">
        <v>3623</v>
      </c>
      <c r="F3" s="8">
        <v>453</v>
      </c>
      <c r="G3" s="9">
        <f>SUM(E3:F3)</f>
        <v>4076</v>
      </c>
      <c r="H3" s="10">
        <f t="shared" ref="H3:H12" si="0">E3/$E$13</f>
        <v>9.0410001746812074E-2</v>
      </c>
      <c r="I3" s="10">
        <f t="shared" ref="I3:I12" si="1">F3/$F$13</f>
        <v>0.66814159292035402</v>
      </c>
      <c r="J3" s="7">
        <f>H3</f>
        <v>9.0410001746812074E-2</v>
      </c>
      <c r="K3" s="11">
        <f>I3</f>
        <v>0.66814159292035402</v>
      </c>
      <c r="L3" s="12">
        <f t="shared" ref="L3:L12" si="2">K3-J3</f>
        <v>0.57773159117354189</v>
      </c>
      <c r="M3" s="13">
        <f t="shared" ref="M3:M12" si="3">K3/B3</f>
        <v>6.6814159292035402</v>
      </c>
      <c r="N3" s="14">
        <f t="shared" ref="N3:N12" si="4">F3/G3</f>
        <v>0.11113837095191365</v>
      </c>
      <c r="O3" s="13">
        <v>1</v>
      </c>
      <c r="Q3">
        <f>SUM(E3:E5)</f>
        <v>11654</v>
      </c>
      <c r="R3" s="18"/>
    </row>
    <row r="4" spans="1:18" x14ac:dyDescent="0.3">
      <c r="A4" s="5">
        <v>2</v>
      </c>
      <c r="B4" s="7">
        <v>0.2</v>
      </c>
      <c r="C4" s="9">
        <v>0.59717299999999995</v>
      </c>
      <c r="D4" s="9">
        <v>0.667879</v>
      </c>
      <c r="E4" s="26">
        <v>3989</v>
      </c>
      <c r="F4" s="8">
        <v>86</v>
      </c>
      <c r="G4" s="9">
        <f t="shared" ref="G4:G12" si="5">SUM(E4:F4)</f>
        <v>4075</v>
      </c>
      <c r="H4" s="10">
        <f t="shared" si="0"/>
        <v>9.9543333416514862E-2</v>
      </c>
      <c r="I4" s="10">
        <f t="shared" si="1"/>
        <v>0.12684365781710916</v>
      </c>
      <c r="J4" s="7">
        <f t="shared" ref="J4:K12" si="6">J3+H4</f>
        <v>0.18995333516332694</v>
      </c>
      <c r="K4" s="11">
        <f t="shared" si="6"/>
        <v>0.79498525073746318</v>
      </c>
      <c r="L4" s="15">
        <f t="shared" si="2"/>
        <v>0.60503191557413627</v>
      </c>
      <c r="M4" s="13">
        <f t="shared" si="3"/>
        <v>3.9749262536873156</v>
      </c>
      <c r="N4" s="14">
        <f t="shared" si="4"/>
        <v>2.1104294478527609E-2</v>
      </c>
      <c r="O4" s="13">
        <v>1</v>
      </c>
      <c r="R4" s="18"/>
    </row>
    <row r="5" spans="1:18" x14ac:dyDescent="0.3">
      <c r="A5" s="5">
        <v>3</v>
      </c>
      <c r="B5" s="7">
        <v>0.3</v>
      </c>
      <c r="C5" s="9">
        <v>0.54388999999999998</v>
      </c>
      <c r="D5" s="9">
        <v>0.59716899999999995</v>
      </c>
      <c r="E5" s="26">
        <v>4042</v>
      </c>
      <c r="F5" s="8">
        <v>33</v>
      </c>
      <c r="G5" s="9">
        <f t="shared" si="5"/>
        <v>4075</v>
      </c>
      <c r="H5" s="10">
        <f t="shared" si="0"/>
        <v>0.10086591969655379</v>
      </c>
      <c r="I5" s="10">
        <f t="shared" si="1"/>
        <v>4.8672566371681415E-2</v>
      </c>
      <c r="J5" s="7">
        <f t="shared" si="6"/>
        <v>0.29081925485988069</v>
      </c>
      <c r="K5" s="11">
        <f t="shared" si="6"/>
        <v>0.84365781710914456</v>
      </c>
      <c r="L5" s="15">
        <f t="shared" si="2"/>
        <v>0.55283856224926387</v>
      </c>
      <c r="M5" s="13">
        <f t="shared" si="3"/>
        <v>2.8121927236971485</v>
      </c>
      <c r="N5" s="14">
        <f t="shared" si="4"/>
        <v>8.0981595092024534E-3</v>
      </c>
      <c r="O5" s="13">
        <v>1</v>
      </c>
      <c r="Q5" s="19"/>
      <c r="R5" s="18"/>
    </row>
    <row r="6" spans="1:18" x14ac:dyDescent="0.3">
      <c r="A6" s="5">
        <v>4</v>
      </c>
      <c r="B6" s="7">
        <v>0.4</v>
      </c>
      <c r="C6" s="9">
        <v>0.49442599999999998</v>
      </c>
      <c r="D6" s="9">
        <v>0.54386999999999996</v>
      </c>
      <c r="E6" s="26">
        <v>4046</v>
      </c>
      <c r="F6" s="8">
        <v>29</v>
      </c>
      <c r="G6" s="9">
        <f t="shared" si="5"/>
        <v>4075</v>
      </c>
      <c r="H6" s="10">
        <f t="shared" si="0"/>
        <v>0.10096573752900956</v>
      </c>
      <c r="I6" s="10">
        <f t="shared" si="1"/>
        <v>4.2772861356932153E-2</v>
      </c>
      <c r="J6" s="7">
        <f t="shared" si="6"/>
        <v>0.39178499238889025</v>
      </c>
      <c r="K6" s="11">
        <f t="shared" si="6"/>
        <v>0.8864306784660767</v>
      </c>
      <c r="L6" s="15">
        <f t="shared" si="2"/>
        <v>0.49464568607718645</v>
      </c>
      <c r="M6" s="13">
        <f t="shared" si="3"/>
        <v>2.2160766961651914</v>
      </c>
      <c r="N6" s="14">
        <f t="shared" si="4"/>
        <v>7.1165644171779143E-3</v>
      </c>
      <c r="O6" s="13">
        <v>1</v>
      </c>
      <c r="Q6" s="22"/>
      <c r="R6" s="18"/>
    </row>
    <row r="7" spans="1:18" x14ac:dyDescent="0.3">
      <c r="A7" s="5">
        <v>5</v>
      </c>
      <c r="B7" s="7">
        <v>0.5</v>
      </c>
      <c r="C7" s="9">
        <v>0.44501600000000002</v>
      </c>
      <c r="D7" s="9">
        <v>0.49439899999999998</v>
      </c>
      <c r="E7" s="26">
        <v>4039</v>
      </c>
      <c r="F7" s="8">
        <v>36</v>
      </c>
      <c r="G7" s="9">
        <f t="shared" si="5"/>
        <v>4075</v>
      </c>
      <c r="H7" s="10">
        <f t="shared" si="0"/>
        <v>0.10079105632221197</v>
      </c>
      <c r="I7" s="10">
        <f t="shared" si="1"/>
        <v>5.3097345132743362E-2</v>
      </c>
      <c r="J7" s="7">
        <f t="shared" si="6"/>
        <v>0.49257604871110222</v>
      </c>
      <c r="K7" s="11">
        <f t="shared" si="6"/>
        <v>0.93952802359882004</v>
      </c>
      <c r="L7" s="12">
        <f t="shared" si="2"/>
        <v>0.44695197488771782</v>
      </c>
      <c r="M7" s="13">
        <f t="shared" si="3"/>
        <v>1.8790560471976401</v>
      </c>
      <c r="N7" s="14">
        <f t="shared" si="4"/>
        <v>8.8343558282208585E-3</v>
      </c>
      <c r="O7" s="13">
        <v>1</v>
      </c>
      <c r="Q7" s="22"/>
      <c r="R7" s="18"/>
    </row>
    <row r="8" spans="1:18" x14ac:dyDescent="0.3">
      <c r="A8" s="5">
        <v>6</v>
      </c>
      <c r="B8" s="7">
        <v>0.6</v>
      </c>
      <c r="C8" s="9">
        <v>0.391121</v>
      </c>
      <c r="D8" s="9">
        <v>0.44501200000000002</v>
      </c>
      <c r="E8" s="26">
        <v>4061</v>
      </c>
      <c r="F8" s="8">
        <v>14</v>
      </c>
      <c r="G8" s="9">
        <f t="shared" si="5"/>
        <v>4075</v>
      </c>
      <c r="H8" s="10">
        <f t="shared" si="0"/>
        <v>0.10134005440071869</v>
      </c>
      <c r="I8" s="10">
        <f t="shared" si="1"/>
        <v>2.0648967551622419E-2</v>
      </c>
      <c r="J8" s="7">
        <f t="shared" si="6"/>
        <v>0.59391610311182097</v>
      </c>
      <c r="K8" s="11">
        <f t="shared" si="6"/>
        <v>0.96017699115044242</v>
      </c>
      <c r="L8" s="12">
        <f t="shared" si="2"/>
        <v>0.36626088803862145</v>
      </c>
      <c r="M8" s="13">
        <f t="shared" si="3"/>
        <v>1.6002949852507373</v>
      </c>
      <c r="N8" s="14">
        <f t="shared" si="4"/>
        <v>3.4355828220858898E-3</v>
      </c>
      <c r="O8" s="13">
        <v>1</v>
      </c>
      <c r="Q8" s="22"/>
      <c r="R8" s="18"/>
    </row>
    <row r="9" spans="1:18" x14ac:dyDescent="0.3">
      <c r="A9" s="5">
        <v>7</v>
      </c>
      <c r="B9" s="7">
        <v>0.7</v>
      </c>
      <c r="C9" s="9">
        <v>0.32827499999999998</v>
      </c>
      <c r="D9" s="9">
        <v>0.39111299999999999</v>
      </c>
      <c r="E9" s="26">
        <v>4056</v>
      </c>
      <c r="F9" s="8">
        <v>19</v>
      </c>
      <c r="G9" s="9">
        <f t="shared" si="5"/>
        <v>4075</v>
      </c>
      <c r="H9" s="10">
        <f t="shared" si="0"/>
        <v>0.10121528211014898</v>
      </c>
      <c r="I9" s="10">
        <f t="shared" si="1"/>
        <v>2.8023598820058997E-2</v>
      </c>
      <c r="J9" s="7">
        <f t="shared" si="6"/>
        <v>0.69513138522196993</v>
      </c>
      <c r="K9" s="11">
        <f t="shared" si="6"/>
        <v>0.98820058997050142</v>
      </c>
      <c r="L9" s="12">
        <f t="shared" si="2"/>
        <v>0.29306920474853149</v>
      </c>
      <c r="M9" s="13">
        <f t="shared" si="3"/>
        <v>1.4117151285292879</v>
      </c>
      <c r="N9" s="14">
        <f t="shared" si="4"/>
        <v>4.662576687116564E-3</v>
      </c>
      <c r="O9" s="13">
        <v>1</v>
      </c>
      <c r="Q9" s="22"/>
      <c r="R9" s="18"/>
    </row>
    <row r="10" spans="1:18" x14ac:dyDescent="0.3">
      <c r="A10" s="5">
        <v>8</v>
      </c>
      <c r="B10" s="7">
        <v>0.8</v>
      </c>
      <c r="C10" s="9">
        <v>0.253859</v>
      </c>
      <c r="D10" s="9">
        <v>0.328266</v>
      </c>
      <c r="E10" s="26">
        <v>4068</v>
      </c>
      <c r="F10" s="8">
        <v>7</v>
      </c>
      <c r="G10" s="9">
        <f t="shared" si="5"/>
        <v>4075</v>
      </c>
      <c r="H10" s="10">
        <f t="shared" si="0"/>
        <v>0.10151473560751628</v>
      </c>
      <c r="I10" s="10">
        <f t="shared" si="1"/>
        <v>1.0324483775811209E-2</v>
      </c>
      <c r="J10" s="7">
        <f t="shared" si="6"/>
        <v>0.79664612082948616</v>
      </c>
      <c r="K10" s="11">
        <f t="shared" si="6"/>
        <v>0.99852507374631261</v>
      </c>
      <c r="L10" s="12">
        <f t="shared" si="2"/>
        <v>0.20187895291682645</v>
      </c>
      <c r="M10" s="13">
        <f t="shared" si="3"/>
        <v>1.2481563421828907</v>
      </c>
      <c r="N10" s="14">
        <f t="shared" si="4"/>
        <v>1.7177914110429449E-3</v>
      </c>
      <c r="O10" s="13">
        <v>1</v>
      </c>
      <c r="Q10" s="22"/>
      <c r="R10" s="18"/>
    </row>
    <row r="11" spans="1:18" x14ac:dyDescent="0.3">
      <c r="A11" s="5">
        <v>9</v>
      </c>
      <c r="B11" s="7">
        <v>0.9</v>
      </c>
      <c r="C11" s="9">
        <v>0.15635499999999999</v>
      </c>
      <c r="D11" s="9">
        <v>0.25382700000000002</v>
      </c>
      <c r="E11" s="26">
        <v>4074</v>
      </c>
      <c r="F11" s="8">
        <v>1</v>
      </c>
      <c r="G11" s="9">
        <f t="shared" si="5"/>
        <v>4075</v>
      </c>
      <c r="H11" s="10">
        <f t="shared" si="0"/>
        <v>0.10166446235619994</v>
      </c>
      <c r="I11" s="10">
        <f t="shared" si="1"/>
        <v>1.4749262536873156E-3</v>
      </c>
      <c r="J11" s="7">
        <f t="shared" si="6"/>
        <v>0.89831058318568613</v>
      </c>
      <c r="K11" s="11">
        <f t="shared" si="6"/>
        <v>0.99999999999999989</v>
      </c>
      <c r="L11" s="11">
        <f t="shared" si="2"/>
        <v>0.10168941681431376</v>
      </c>
      <c r="M11" s="13">
        <f t="shared" si="3"/>
        <v>1.1111111111111109</v>
      </c>
      <c r="N11" s="14">
        <f t="shared" si="4"/>
        <v>2.4539877300613498E-4</v>
      </c>
      <c r="O11" s="13">
        <v>1</v>
      </c>
      <c r="R11" s="18"/>
    </row>
    <row r="12" spans="1:18" x14ac:dyDescent="0.3">
      <c r="A12" s="5">
        <v>10</v>
      </c>
      <c r="B12" s="7">
        <v>1</v>
      </c>
      <c r="C12" s="9">
        <v>1.9486E-2</v>
      </c>
      <c r="D12" s="9">
        <v>0.15634600000000001</v>
      </c>
      <c r="E12" s="26">
        <v>4075</v>
      </c>
      <c r="F12" s="8">
        <v>0</v>
      </c>
      <c r="G12" s="9">
        <f t="shared" si="5"/>
        <v>4075</v>
      </c>
      <c r="H12" s="10">
        <f t="shared" si="0"/>
        <v>0.10168941681431387</v>
      </c>
      <c r="I12" s="10">
        <f t="shared" si="1"/>
        <v>0</v>
      </c>
      <c r="J12" s="7">
        <f t="shared" si="6"/>
        <v>1</v>
      </c>
      <c r="K12" s="11">
        <f t="shared" si="6"/>
        <v>0.99999999999999989</v>
      </c>
      <c r="L12" s="11">
        <f t="shared" si="2"/>
        <v>0</v>
      </c>
      <c r="M12" s="13">
        <f t="shared" si="3"/>
        <v>0.99999999999999989</v>
      </c>
      <c r="N12" s="16">
        <f t="shared" si="4"/>
        <v>0</v>
      </c>
      <c r="O12" s="13">
        <v>1</v>
      </c>
      <c r="Q12" s="22"/>
      <c r="R12" s="18"/>
    </row>
    <row r="13" spans="1:18" x14ac:dyDescent="0.3">
      <c r="A13" s="9"/>
      <c r="B13" s="9"/>
      <c r="C13" s="9"/>
      <c r="D13" s="9"/>
      <c r="E13" s="9">
        <f>SUM(E3:E12)</f>
        <v>40073</v>
      </c>
      <c r="F13" s="9">
        <f>SUM(F3:F12)</f>
        <v>678</v>
      </c>
      <c r="G13" s="9">
        <f>SUM(G3:G12)</f>
        <v>40751</v>
      </c>
      <c r="H13" s="9"/>
      <c r="I13" s="17"/>
      <c r="J13" s="9"/>
      <c r="K13" s="9"/>
      <c r="L13" s="9"/>
      <c r="M13" s="9"/>
      <c r="N13" s="9"/>
      <c r="O13" s="9"/>
      <c r="Q13" s="22"/>
      <c r="R13" s="18"/>
    </row>
    <row r="14" spans="1:18" x14ac:dyDescent="0.3">
      <c r="Q14" s="22"/>
      <c r="R14" s="18"/>
    </row>
    <row r="15" spans="1:18" x14ac:dyDescent="0.3">
      <c r="Q15" s="22"/>
      <c r="R15" s="18"/>
    </row>
    <row r="16" spans="1:18" x14ac:dyDescent="0.3">
      <c r="Q16" s="19"/>
      <c r="R16" s="19"/>
    </row>
    <row r="17" spans="17:18" x14ac:dyDescent="0.3">
      <c r="Q17" s="22"/>
      <c r="R17" s="18"/>
    </row>
    <row r="18" spans="17:18" x14ac:dyDescent="0.3">
      <c r="Q18" s="22"/>
      <c r="R18" s="18"/>
    </row>
    <row r="19" spans="17:18" x14ac:dyDescent="0.3">
      <c r="Q19" s="22"/>
      <c r="R19" s="18"/>
    </row>
    <row r="20" spans="17:18" x14ac:dyDescent="0.3">
      <c r="Q20" s="22"/>
      <c r="R20" s="18"/>
    </row>
    <row r="21" spans="17:18" x14ac:dyDescent="0.3">
      <c r="Q21" s="22"/>
      <c r="R21" s="18"/>
    </row>
    <row r="22" spans="17:18" x14ac:dyDescent="0.3">
      <c r="Q22" s="22"/>
      <c r="R22" s="18"/>
    </row>
    <row r="23" spans="17:18" x14ac:dyDescent="0.3">
      <c r="Q23" s="22"/>
      <c r="R23" s="18"/>
    </row>
    <row r="24" spans="17:18" x14ac:dyDescent="0.3">
      <c r="Q24" s="22"/>
      <c r="R24" s="18"/>
    </row>
    <row r="25" spans="17:18" x14ac:dyDescent="0.3">
      <c r="Q25" s="22"/>
      <c r="R25" s="18"/>
    </row>
    <row r="26" spans="17:18" x14ac:dyDescent="0.3">
      <c r="Q26" s="22"/>
      <c r="R26" s="18"/>
    </row>
    <row r="27" spans="17:18" x14ac:dyDescent="0.3">
      <c r="Q27" s="19"/>
      <c r="R27" s="1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13"/>
  <sheetViews>
    <sheetView topLeftCell="E1" workbookViewId="0">
      <selection activeCell="L3" sqref="L3"/>
    </sheetView>
  </sheetViews>
  <sheetFormatPr defaultRowHeight="14.4" x14ac:dyDescent="0.3"/>
  <cols>
    <col min="1" max="1" width="4" bestFit="1" customWidth="1"/>
    <col min="2" max="2" width="33.33203125" customWidth="1"/>
    <col min="4" max="4" width="43.6640625" customWidth="1"/>
    <col min="5" max="5" width="24.6640625" customWidth="1"/>
    <col min="12" max="12" width="25.6640625" bestFit="1" customWidth="1"/>
    <col min="13" max="13" width="12" bestFit="1" customWidth="1"/>
    <col min="14" max="14" width="25.6640625" bestFit="1" customWidth="1"/>
    <col min="15" max="15" width="12" bestFit="1" customWidth="1"/>
  </cols>
  <sheetData>
    <row r="1" spans="1:13" x14ac:dyDescent="0.3">
      <c r="L1" t="s">
        <v>458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451</v>
      </c>
      <c r="L2" t="s">
        <v>456</v>
      </c>
      <c r="M2" t="s">
        <v>457</v>
      </c>
    </row>
    <row r="3" spans="1:13" x14ac:dyDescent="0.3">
      <c r="A3">
        <v>1</v>
      </c>
      <c r="B3" s="1" t="s">
        <v>5</v>
      </c>
      <c r="C3" s="1" t="s">
        <v>6</v>
      </c>
      <c r="D3" s="1" t="s">
        <v>7</v>
      </c>
      <c r="E3" s="1" t="s">
        <v>8</v>
      </c>
      <c r="H3" s="1"/>
      <c r="I3" t="s">
        <v>452</v>
      </c>
      <c r="L3" t="s">
        <v>251</v>
      </c>
      <c r="M3">
        <v>3.6539000000000002E-2</v>
      </c>
    </row>
    <row r="4" spans="1:13" x14ac:dyDescent="0.3">
      <c r="A4">
        <v>2</v>
      </c>
      <c r="B4" t="s">
        <v>9</v>
      </c>
      <c r="C4" t="s">
        <v>6</v>
      </c>
      <c r="D4" t="s">
        <v>10</v>
      </c>
      <c r="E4" t="s">
        <v>8</v>
      </c>
      <c r="I4" t="s">
        <v>453</v>
      </c>
      <c r="L4" t="s">
        <v>308</v>
      </c>
      <c r="M4">
        <v>3.3706E-2</v>
      </c>
    </row>
    <row r="5" spans="1:13" x14ac:dyDescent="0.3">
      <c r="A5">
        <v>3</v>
      </c>
      <c r="B5" t="s">
        <v>11</v>
      </c>
      <c r="C5" t="s">
        <v>6</v>
      </c>
      <c r="D5" t="s">
        <v>11</v>
      </c>
      <c r="E5" t="s">
        <v>8</v>
      </c>
      <c r="H5" s="3"/>
      <c r="I5" t="s">
        <v>454</v>
      </c>
      <c r="L5" t="s">
        <v>298</v>
      </c>
      <c r="M5">
        <v>2.7281E-2</v>
      </c>
    </row>
    <row r="6" spans="1:13" x14ac:dyDescent="0.3">
      <c r="A6">
        <v>4</v>
      </c>
      <c r="B6" t="s">
        <v>12</v>
      </c>
      <c r="C6" t="s">
        <v>6</v>
      </c>
      <c r="D6" t="s">
        <v>12</v>
      </c>
      <c r="E6" t="s">
        <v>8</v>
      </c>
      <c r="L6" t="s">
        <v>109</v>
      </c>
      <c r="M6">
        <v>2.5361999999999999E-2</v>
      </c>
    </row>
    <row r="7" spans="1:13" x14ac:dyDescent="0.3">
      <c r="A7">
        <v>5</v>
      </c>
      <c r="B7" t="s">
        <v>13</v>
      </c>
      <c r="C7" t="s">
        <v>6</v>
      </c>
      <c r="D7" t="s">
        <v>14</v>
      </c>
      <c r="E7" t="s">
        <v>8</v>
      </c>
      <c r="L7" t="s">
        <v>293</v>
      </c>
      <c r="M7">
        <v>2.5357999999999999E-2</v>
      </c>
    </row>
    <row r="8" spans="1:13" x14ac:dyDescent="0.3">
      <c r="A8">
        <v>6</v>
      </c>
      <c r="B8" t="s">
        <v>15</v>
      </c>
      <c r="C8" t="s">
        <v>6</v>
      </c>
      <c r="D8" t="s">
        <v>16</v>
      </c>
      <c r="E8" t="s">
        <v>8</v>
      </c>
      <c r="L8" t="s">
        <v>145</v>
      </c>
      <c r="M8">
        <v>2.383E-2</v>
      </c>
    </row>
    <row r="9" spans="1:13" x14ac:dyDescent="0.3">
      <c r="A9">
        <v>7</v>
      </c>
      <c r="B9" t="s">
        <v>17</v>
      </c>
      <c r="C9" t="s">
        <v>6</v>
      </c>
      <c r="D9" t="s">
        <v>17</v>
      </c>
      <c r="E9" t="s">
        <v>8</v>
      </c>
      <c r="L9" t="s">
        <v>455</v>
      </c>
      <c r="M9">
        <v>2.3741999999999999E-2</v>
      </c>
    </row>
    <row r="10" spans="1:13" x14ac:dyDescent="0.3">
      <c r="A10">
        <v>8</v>
      </c>
      <c r="B10" s="1" t="s">
        <v>18</v>
      </c>
      <c r="C10" s="1" t="s">
        <v>6</v>
      </c>
      <c r="D10" s="1" t="s">
        <v>19</v>
      </c>
      <c r="E10" s="1" t="s">
        <v>8</v>
      </c>
      <c r="L10" t="s">
        <v>185</v>
      </c>
      <c r="M10">
        <v>2.1437999999999999E-2</v>
      </c>
    </row>
    <row r="11" spans="1:13" x14ac:dyDescent="0.3">
      <c r="A11">
        <v>9</v>
      </c>
      <c r="B11" t="s">
        <v>20</v>
      </c>
      <c r="C11" t="s">
        <v>6</v>
      </c>
      <c r="D11" t="s">
        <v>21</v>
      </c>
      <c r="E11" t="s">
        <v>8</v>
      </c>
      <c r="L11" t="s">
        <v>306</v>
      </c>
      <c r="M11">
        <v>2.0958999999999998E-2</v>
      </c>
    </row>
    <row r="12" spans="1:13" x14ac:dyDescent="0.3">
      <c r="A12">
        <v>10</v>
      </c>
      <c r="B12" s="1" t="s">
        <v>22</v>
      </c>
      <c r="C12" s="1" t="s">
        <v>6</v>
      </c>
      <c r="D12" s="1" t="s">
        <v>23</v>
      </c>
      <c r="E12" s="1" t="s">
        <v>8</v>
      </c>
      <c r="L12" t="s">
        <v>314</v>
      </c>
      <c r="M12">
        <v>1.9401999999999999E-2</v>
      </c>
    </row>
    <row r="13" spans="1:13" x14ac:dyDescent="0.3">
      <c r="A13">
        <v>11</v>
      </c>
      <c r="B13" t="s">
        <v>24</v>
      </c>
      <c r="C13" t="s">
        <v>6</v>
      </c>
      <c r="D13" t="s">
        <v>24</v>
      </c>
      <c r="E13" t="s">
        <v>8</v>
      </c>
    </row>
    <row r="14" spans="1:13" x14ac:dyDescent="0.3">
      <c r="A14">
        <v>12</v>
      </c>
      <c r="B14" t="s">
        <v>25</v>
      </c>
      <c r="C14" t="s">
        <v>6</v>
      </c>
      <c r="D14" t="s">
        <v>25</v>
      </c>
      <c r="E14" t="s">
        <v>8</v>
      </c>
    </row>
    <row r="15" spans="1:13" x14ac:dyDescent="0.3">
      <c r="A15">
        <v>13</v>
      </c>
      <c r="B15" t="s">
        <v>26</v>
      </c>
      <c r="C15" t="s">
        <v>6</v>
      </c>
      <c r="D15" t="s">
        <v>27</v>
      </c>
      <c r="E15" t="s">
        <v>8</v>
      </c>
    </row>
    <row r="16" spans="1:13" x14ac:dyDescent="0.3">
      <c r="A16">
        <v>14</v>
      </c>
      <c r="B16" t="s">
        <v>28</v>
      </c>
      <c r="C16" t="s">
        <v>29</v>
      </c>
      <c r="D16" t="s">
        <v>30</v>
      </c>
      <c r="E16" t="s">
        <v>8</v>
      </c>
    </row>
    <row r="17" spans="1:5" x14ac:dyDescent="0.3">
      <c r="A17">
        <v>15</v>
      </c>
      <c r="B17" t="s">
        <v>31</v>
      </c>
      <c r="C17" t="s">
        <v>32</v>
      </c>
      <c r="D17" t="s">
        <v>33</v>
      </c>
      <c r="E17" t="s">
        <v>8</v>
      </c>
    </row>
    <row r="18" spans="1:5" x14ac:dyDescent="0.3">
      <c r="A18">
        <v>16</v>
      </c>
      <c r="B18" t="s">
        <v>34</v>
      </c>
      <c r="C18" t="s">
        <v>6</v>
      </c>
      <c r="D18" t="s">
        <v>35</v>
      </c>
      <c r="E18" t="s">
        <v>8</v>
      </c>
    </row>
    <row r="19" spans="1:5" x14ac:dyDescent="0.3">
      <c r="A19">
        <v>17</v>
      </c>
      <c r="B19" t="s">
        <v>36</v>
      </c>
      <c r="C19" t="s">
        <v>6</v>
      </c>
      <c r="D19" t="s">
        <v>36</v>
      </c>
      <c r="E19" t="s">
        <v>8</v>
      </c>
    </row>
    <row r="20" spans="1:5" x14ac:dyDescent="0.3">
      <c r="A20">
        <v>18</v>
      </c>
      <c r="B20" t="s">
        <v>37</v>
      </c>
      <c r="C20" t="s">
        <v>38</v>
      </c>
      <c r="D20" t="s">
        <v>39</v>
      </c>
      <c r="E20" t="s">
        <v>8</v>
      </c>
    </row>
    <row r="21" spans="1:5" x14ac:dyDescent="0.3">
      <c r="A21">
        <v>19</v>
      </c>
      <c r="B21" t="s">
        <v>40</v>
      </c>
      <c r="C21" t="s">
        <v>41</v>
      </c>
      <c r="D21" t="s">
        <v>42</v>
      </c>
      <c r="E21" t="s">
        <v>8</v>
      </c>
    </row>
    <row r="22" spans="1:5" x14ac:dyDescent="0.3">
      <c r="A22">
        <v>20</v>
      </c>
      <c r="B22" t="s">
        <v>43</v>
      </c>
      <c r="C22" t="s">
        <v>44</v>
      </c>
      <c r="D22" t="s">
        <v>45</v>
      </c>
      <c r="E22" t="s">
        <v>8</v>
      </c>
    </row>
    <row r="23" spans="1:5" x14ac:dyDescent="0.3">
      <c r="A23">
        <v>21</v>
      </c>
      <c r="B23" t="s">
        <v>46</v>
      </c>
      <c r="C23" t="s">
        <v>6</v>
      </c>
      <c r="D23" t="s">
        <v>47</v>
      </c>
      <c r="E23" t="s">
        <v>48</v>
      </c>
    </row>
    <row r="24" spans="1:5" x14ac:dyDescent="0.3">
      <c r="A24">
        <v>22</v>
      </c>
      <c r="B24" t="s">
        <v>49</v>
      </c>
      <c r="C24" t="s">
        <v>29</v>
      </c>
      <c r="D24" t="s">
        <v>50</v>
      </c>
      <c r="E24" t="s">
        <v>48</v>
      </c>
    </row>
    <row r="25" spans="1:5" x14ac:dyDescent="0.3">
      <c r="A25">
        <v>23</v>
      </c>
      <c r="B25" t="s">
        <v>51</v>
      </c>
      <c r="C25" t="s">
        <v>6</v>
      </c>
      <c r="D25" t="s">
        <v>52</v>
      </c>
      <c r="E25" t="s">
        <v>48</v>
      </c>
    </row>
    <row r="26" spans="1:5" x14ac:dyDescent="0.3">
      <c r="A26">
        <v>24</v>
      </c>
      <c r="B26" t="s">
        <v>53</v>
      </c>
      <c r="C26" t="s">
        <v>6</v>
      </c>
      <c r="D26" t="s">
        <v>54</v>
      </c>
      <c r="E26" t="s">
        <v>48</v>
      </c>
    </row>
    <row r="27" spans="1:5" x14ac:dyDescent="0.3">
      <c r="A27">
        <v>25</v>
      </c>
      <c r="B27" t="s">
        <v>55</v>
      </c>
      <c r="C27" t="s">
        <v>56</v>
      </c>
      <c r="D27" t="s">
        <v>57</v>
      </c>
      <c r="E27" t="s">
        <v>48</v>
      </c>
    </row>
    <row r="28" spans="1:5" x14ac:dyDescent="0.3">
      <c r="A28">
        <v>26</v>
      </c>
      <c r="B28" t="s">
        <v>58</v>
      </c>
      <c r="C28" t="s">
        <v>59</v>
      </c>
      <c r="D28" t="s">
        <v>60</v>
      </c>
      <c r="E28" t="s">
        <v>48</v>
      </c>
    </row>
    <row r="29" spans="1:5" x14ac:dyDescent="0.3">
      <c r="A29">
        <v>27</v>
      </c>
      <c r="B29" t="s">
        <v>61</v>
      </c>
      <c r="C29" t="s">
        <v>59</v>
      </c>
      <c r="D29" t="s">
        <v>62</v>
      </c>
      <c r="E29" t="s">
        <v>48</v>
      </c>
    </row>
    <row r="30" spans="1:5" x14ac:dyDescent="0.3">
      <c r="A30">
        <v>28</v>
      </c>
      <c r="B30" t="s">
        <v>63</v>
      </c>
      <c r="C30" t="s">
        <v>59</v>
      </c>
      <c r="D30" t="s">
        <v>64</v>
      </c>
      <c r="E30" t="s">
        <v>48</v>
      </c>
    </row>
    <row r="31" spans="1:5" x14ac:dyDescent="0.3">
      <c r="A31">
        <v>29</v>
      </c>
      <c r="B31" t="s">
        <v>65</v>
      </c>
      <c r="C31" t="s">
        <v>56</v>
      </c>
      <c r="D31" t="s">
        <v>66</v>
      </c>
      <c r="E31" t="s">
        <v>48</v>
      </c>
    </row>
    <row r="32" spans="1:5" x14ac:dyDescent="0.3">
      <c r="A32">
        <v>30</v>
      </c>
      <c r="B32" s="1" t="s">
        <v>67</v>
      </c>
      <c r="C32" s="1" t="s">
        <v>68</v>
      </c>
      <c r="D32" s="1" t="s">
        <v>69</v>
      </c>
      <c r="E32" s="1" t="s">
        <v>48</v>
      </c>
    </row>
    <row r="33" spans="1:5" x14ac:dyDescent="0.3">
      <c r="A33">
        <v>31</v>
      </c>
      <c r="B33" t="s">
        <v>70</v>
      </c>
      <c r="C33" t="s">
        <v>59</v>
      </c>
      <c r="D33" t="s">
        <v>71</v>
      </c>
      <c r="E33" t="s">
        <v>48</v>
      </c>
    </row>
    <row r="34" spans="1:5" x14ac:dyDescent="0.3">
      <c r="A34">
        <v>32</v>
      </c>
      <c r="B34" t="s">
        <v>72</v>
      </c>
      <c r="C34" t="s">
        <v>59</v>
      </c>
      <c r="D34" t="s">
        <v>73</v>
      </c>
      <c r="E34" t="s">
        <v>48</v>
      </c>
    </row>
    <row r="35" spans="1:5" x14ac:dyDescent="0.3">
      <c r="A35">
        <v>33</v>
      </c>
      <c r="B35" t="s">
        <v>74</v>
      </c>
      <c r="C35" t="s">
        <v>59</v>
      </c>
      <c r="D35" t="s">
        <v>75</v>
      </c>
      <c r="E35" t="s">
        <v>48</v>
      </c>
    </row>
    <row r="36" spans="1:5" x14ac:dyDescent="0.3">
      <c r="A36">
        <v>34</v>
      </c>
      <c r="B36" t="s">
        <v>76</v>
      </c>
      <c r="C36" t="s">
        <v>59</v>
      </c>
      <c r="D36" t="s">
        <v>77</v>
      </c>
      <c r="E36" t="s">
        <v>48</v>
      </c>
    </row>
    <row r="37" spans="1:5" x14ac:dyDescent="0.3">
      <c r="A37">
        <v>35</v>
      </c>
      <c r="B37" t="s">
        <v>78</v>
      </c>
      <c r="C37" t="s">
        <v>59</v>
      </c>
      <c r="D37" t="s">
        <v>79</v>
      </c>
      <c r="E37" t="s">
        <v>48</v>
      </c>
    </row>
    <row r="38" spans="1:5" x14ac:dyDescent="0.3">
      <c r="A38">
        <v>36</v>
      </c>
      <c r="B38" t="s">
        <v>80</v>
      </c>
      <c r="C38" t="s">
        <v>59</v>
      </c>
      <c r="D38" t="s">
        <v>81</v>
      </c>
      <c r="E38" t="s">
        <v>48</v>
      </c>
    </row>
    <row r="39" spans="1:5" x14ac:dyDescent="0.3">
      <c r="A39">
        <v>37</v>
      </c>
      <c r="B39" t="s">
        <v>82</v>
      </c>
      <c r="C39" t="s">
        <v>59</v>
      </c>
      <c r="D39" t="s">
        <v>83</v>
      </c>
      <c r="E39" t="s">
        <v>84</v>
      </c>
    </row>
    <row r="40" spans="1:5" x14ac:dyDescent="0.3">
      <c r="A40">
        <v>38</v>
      </c>
      <c r="B40" t="s">
        <v>85</v>
      </c>
      <c r="C40" t="s">
        <v>59</v>
      </c>
      <c r="D40" t="s">
        <v>86</v>
      </c>
      <c r="E40" t="s">
        <v>84</v>
      </c>
    </row>
    <row r="41" spans="1:5" x14ac:dyDescent="0.3">
      <c r="A41">
        <v>39</v>
      </c>
      <c r="B41" t="s">
        <v>87</v>
      </c>
      <c r="C41" t="s">
        <v>59</v>
      </c>
      <c r="D41" t="s">
        <v>88</v>
      </c>
      <c r="E41" t="s">
        <v>84</v>
      </c>
    </row>
    <row r="42" spans="1:5" x14ac:dyDescent="0.3">
      <c r="A42">
        <v>40</v>
      </c>
      <c r="B42" t="s">
        <v>89</v>
      </c>
      <c r="C42" t="s">
        <v>59</v>
      </c>
      <c r="D42" t="s">
        <v>90</v>
      </c>
      <c r="E42" t="s">
        <v>84</v>
      </c>
    </row>
    <row r="43" spans="1:5" x14ac:dyDescent="0.3">
      <c r="A43">
        <v>41</v>
      </c>
      <c r="B43" t="s">
        <v>91</v>
      </c>
      <c r="C43" t="s">
        <v>59</v>
      </c>
      <c r="D43" t="s">
        <v>92</v>
      </c>
      <c r="E43" t="s">
        <v>93</v>
      </c>
    </row>
    <row r="44" spans="1:5" x14ac:dyDescent="0.3">
      <c r="A44">
        <v>42</v>
      </c>
      <c r="B44" t="s">
        <v>94</v>
      </c>
      <c r="C44" t="s">
        <v>59</v>
      </c>
      <c r="D44" t="s">
        <v>95</v>
      </c>
      <c r="E44" t="s">
        <v>93</v>
      </c>
    </row>
    <row r="45" spans="1:5" x14ac:dyDescent="0.3">
      <c r="A45">
        <v>43</v>
      </c>
      <c r="B45" t="s">
        <v>96</v>
      </c>
      <c r="C45" t="s">
        <v>59</v>
      </c>
      <c r="D45" t="s">
        <v>97</v>
      </c>
      <c r="E45" t="s">
        <v>93</v>
      </c>
    </row>
    <row r="46" spans="1:5" x14ac:dyDescent="0.3">
      <c r="A46">
        <v>44</v>
      </c>
      <c r="B46" t="s">
        <v>98</v>
      </c>
      <c r="C46" t="s">
        <v>59</v>
      </c>
      <c r="D46" t="s">
        <v>99</v>
      </c>
      <c r="E46" t="s">
        <v>93</v>
      </c>
    </row>
    <row r="47" spans="1:5" x14ac:dyDescent="0.3">
      <c r="A47">
        <v>45</v>
      </c>
      <c r="B47" t="s">
        <v>100</v>
      </c>
      <c r="C47" t="s">
        <v>59</v>
      </c>
      <c r="D47" t="s">
        <v>101</v>
      </c>
      <c r="E47" t="s">
        <v>102</v>
      </c>
    </row>
    <row r="48" spans="1:5" x14ac:dyDescent="0.3">
      <c r="A48">
        <v>46</v>
      </c>
      <c r="B48" t="s">
        <v>103</v>
      </c>
      <c r="C48" t="s">
        <v>59</v>
      </c>
      <c r="D48" t="s">
        <v>104</v>
      </c>
      <c r="E48" t="s">
        <v>102</v>
      </c>
    </row>
    <row r="49" spans="1:5" x14ac:dyDescent="0.3">
      <c r="A49">
        <v>47</v>
      </c>
      <c r="B49" t="s">
        <v>105</v>
      </c>
      <c r="C49" t="s">
        <v>59</v>
      </c>
      <c r="D49" t="s">
        <v>106</v>
      </c>
      <c r="E49" t="s">
        <v>102</v>
      </c>
    </row>
    <row r="50" spans="1:5" x14ac:dyDescent="0.3">
      <c r="A50">
        <v>48</v>
      </c>
      <c r="B50" t="s">
        <v>107</v>
      </c>
      <c r="C50" t="s">
        <v>59</v>
      </c>
      <c r="D50" t="s">
        <v>108</v>
      </c>
      <c r="E50" t="s">
        <v>102</v>
      </c>
    </row>
    <row r="51" spans="1:5" x14ac:dyDescent="0.3">
      <c r="A51">
        <v>49</v>
      </c>
      <c r="B51" t="s">
        <v>109</v>
      </c>
      <c r="C51" t="s">
        <v>41</v>
      </c>
      <c r="D51" t="s">
        <v>110</v>
      </c>
      <c r="E51" t="s">
        <v>111</v>
      </c>
    </row>
    <row r="52" spans="1:5" x14ac:dyDescent="0.3">
      <c r="A52">
        <v>50</v>
      </c>
      <c r="B52" t="s">
        <v>112</v>
      </c>
      <c r="C52" t="s">
        <v>41</v>
      </c>
      <c r="D52" t="s">
        <v>113</v>
      </c>
      <c r="E52" t="s">
        <v>111</v>
      </c>
    </row>
    <row r="53" spans="1:5" x14ac:dyDescent="0.3">
      <c r="A53">
        <v>51</v>
      </c>
      <c r="B53" t="s">
        <v>114</v>
      </c>
      <c r="C53" t="s">
        <v>32</v>
      </c>
      <c r="D53" t="s">
        <v>115</v>
      </c>
      <c r="E53" t="s">
        <v>111</v>
      </c>
    </row>
    <row r="54" spans="1:5" x14ac:dyDescent="0.3">
      <c r="A54">
        <v>52</v>
      </c>
      <c r="B54" t="s">
        <v>116</v>
      </c>
      <c r="C54" t="s">
        <v>32</v>
      </c>
      <c r="D54" t="s">
        <v>117</v>
      </c>
      <c r="E54" t="s">
        <v>111</v>
      </c>
    </row>
    <row r="55" spans="1:5" x14ac:dyDescent="0.3">
      <c r="A55">
        <v>53</v>
      </c>
      <c r="B55" t="s">
        <v>118</v>
      </c>
      <c r="C55" t="s">
        <v>41</v>
      </c>
      <c r="D55" t="s">
        <v>119</v>
      </c>
      <c r="E55" t="s">
        <v>111</v>
      </c>
    </row>
    <row r="56" spans="1:5" x14ac:dyDescent="0.3">
      <c r="A56">
        <v>54</v>
      </c>
      <c r="B56" t="s">
        <v>120</v>
      </c>
      <c r="C56" t="s">
        <v>32</v>
      </c>
      <c r="D56" t="s">
        <v>121</v>
      </c>
      <c r="E56" t="s">
        <v>111</v>
      </c>
    </row>
    <row r="57" spans="1:5" x14ac:dyDescent="0.3">
      <c r="A57">
        <v>55</v>
      </c>
      <c r="B57" t="s">
        <v>122</v>
      </c>
      <c r="C57" t="s">
        <v>41</v>
      </c>
      <c r="D57" t="s">
        <v>123</v>
      </c>
      <c r="E57" t="s">
        <v>111</v>
      </c>
    </row>
    <row r="58" spans="1:5" x14ac:dyDescent="0.3">
      <c r="A58">
        <v>56</v>
      </c>
      <c r="B58" t="s">
        <v>124</v>
      </c>
      <c r="C58" t="s">
        <v>59</v>
      </c>
      <c r="D58" t="s">
        <v>125</v>
      </c>
      <c r="E58" t="s">
        <v>126</v>
      </c>
    </row>
    <row r="59" spans="1:5" x14ac:dyDescent="0.3">
      <c r="A59">
        <v>57</v>
      </c>
      <c r="B59" t="s">
        <v>127</v>
      </c>
      <c r="C59" t="s">
        <v>6</v>
      </c>
      <c r="D59" t="s">
        <v>128</v>
      </c>
      <c r="E59" t="s">
        <v>126</v>
      </c>
    </row>
    <row r="60" spans="1:5" x14ac:dyDescent="0.3">
      <c r="A60">
        <v>58</v>
      </c>
      <c r="B60" t="s">
        <v>129</v>
      </c>
      <c r="C60" t="s">
        <v>59</v>
      </c>
      <c r="D60" t="s">
        <v>130</v>
      </c>
      <c r="E60" t="s">
        <v>126</v>
      </c>
    </row>
    <row r="61" spans="1:5" x14ac:dyDescent="0.3">
      <c r="A61">
        <v>59</v>
      </c>
      <c r="B61" t="s">
        <v>131</v>
      </c>
      <c r="C61" t="s">
        <v>59</v>
      </c>
      <c r="D61" t="s">
        <v>132</v>
      </c>
      <c r="E61" t="s">
        <v>126</v>
      </c>
    </row>
    <row r="62" spans="1:5" x14ac:dyDescent="0.3">
      <c r="A62">
        <v>60</v>
      </c>
      <c r="B62" t="s">
        <v>133</v>
      </c>
      <c r="C62" t="s">
        <v>56</v>
      </c>
      <c r="D62" t="s">
        <v>134</v>
      </c>
      <c r="E62" t="s">
        <v>126</v>
      </c>
    </row>
    <row r="63" spans="1:5" x14ac:dyDescent="0.3">
      <c r="A63">
        <v>61</v>
      </c>
      <c r="B63" s="1" t="s">
        <v>135</v>
      </c>
      <c r="C63" s="1" t="s">
        <v>6</v>
      </c>
      <c r="D63" s="1" t="s">
        <v>136</v>
      </c>
      <c r="E63" s="1" t="s">
        <v>126</v>
      </c>
    </row>
    <row r="64" spans="1:5" x14ac:dyDescent="0.3">
      <c r="A64">
        <v>62</v>
      </c>
      <c r="B64" t="s">
        <v>137</v>
      </c>
      <c r="C64" t="s">
        <v>6</v>
      </c>
      <c r="D64" t="s">
        <v>138</v>
      </c>
      <c r="E64" t="s">
        <v>126</v>
      </c>
    </row>
    <row r="65" spans="1:13" x14ac:dyDescent="0.3">
      <c r="A65">
        <v>63</v>
      </c>
      <c r="B65" t="s">
        <v>139</v>
      </c>
      <c r="C65" t="s">
        <v>56</v>
      </c>
      <c r="D65" t="s">
        <v>140</v>
      </c>
      <c r="E65" t="s">
        <v>126</v>
      </c>
    </row>
    <row r="66" spans="1:13" x14ac:dyDescent="0.3">
      <c r="A66">
        <v>64</v>
      </c>
      <c r="B66" s="1" t="s">
        <v>141</v>
      </c>
      <c r="C66" s="1" t="s">
        <v>6</v>
      </c>
      <c r="D66" s="1" t="s">
        <v>142</v>
      </c>
      <c r="E66" s="1" t="s">
        <v>126</v>
      </c>
    </row>
    <row r="67" spans="1:13" x14ac:dyDescent="0.3">
      <c r="A67">
        <v>65</v>
      </c>
      <c r="B67" t="s">
        <v>143</v>
      </c>
      <c r="C67" t="s">
        <v>59</v>
      </c>
      <c r="D67" t="s">
        <v>144</v>
      </c>
      <c r="E67" t="s">
        <v>126</v>
      </c>
    </row>
    <row r="68" spans="1:13" x14ac:dyDescent="0.3">
      <c r="A68">
        <v>66</v>
      </c>
      <c r="B68" t="s">
        <v>145</v>
      </c>
      <c r="C68" t="s">
        <v>6</v>
      </c>
      <c r="D68" t="s">
        <v>146</v>
      </c>
      <c r="E68" t="s">
        <v>126</v>
      </c>
    </row>
    <row r="69" spans="1:13" x14ac:dyDescent="0.3">
      <c r="A69">
        <v>67</v>
      </c>
      <c r="B69" t="s">
        <v>147</v>
      </c>
      <c r="C69" t="s">
        <v>59</v>
      </c>
      <c r="D69" t="s">
        <v>148</v>
      </c>
      <c r="E69" t="s">
        <v>126</v>
      </c>
    </row>
    <row r="70" spans="1:13" x14ac:dyDescent="0.3">
      <c r="A70">
        <v>68</v>
      </c>
      <c r="B70" t="s">
        <v>149</v>
      </c>
      <c r="C70" t="s">
        <v>59</v>
      </c>
      <c r="D70" t="s">
        <v>150</v>
      </c>
      <c r="E70" t="s">
        <v>126</v>
      </c>
    </row>
    <row r="71" spans="1:13" x14ac:dyDescent="0.3">
      <c r="A71">
        <v>69</v>
      </c>
      <c r="B71" t="s">
        <v>151</v>
      </c>
      <c r="C71" t="s">
        <v>59</v>
      </c>
      <c r="D71" t="s">
        <v>152</v>
      </c>
      <c r="E71" t="s">
        <v>126</v>
      </c>
    </row>
    <row r="72" spans="1:13" x14ac:dyDescent="0.3">
      <c r="A72">
        <v>70</v>
      </c>
      <c r="B72" t="s">
        <v>153</v>
      </c>
      <c r="C72" t="s">
        <v>59</v>
      </c>
      <c r="D72" t="s">
        <v>154</v>
      </c>
      <c r="E72" t="s">
        <v>126</v>
      </c>
    </row>
    <row r="73" spans="1:13" x14ac:dyDescent="0.3">
      <c r="A73">
        <v>71</v>
      </c>
      <c r="B73" t="s">
        <v>155</v>
      </c>
      <c r="C73" t="s">
        <v>59</v>
      </c>
      <c r="D73" t="s">
        <v>156</v>
      </c>
      <c r="E73" t="s">
        <v>126</v>
      </c>
    </row>
    <row r="74" spans="1:13" x14ac:dyDescent="0.3">
      <c r="A74">
        <v>72</v>
      </c>
      <c r="B74" t="s">
        <v>157</v>
      </c>
      <c r="C74" t="s">
        <v>59</v>
      </c>
      <c r="D74" t="s">
        <v>158</v>
      </c>
      <c r="E74" t="s">
        <v>126</v>
      </c>
    </row>
    <row r="75" spans="1:13" x14ac:dyDescent="0.3">
      <c r="A75">
        <v>73</v>
      </c>
      <c r="B75" t="s">
        <v>159</v>
      </c>
      <c r="C75" t="s">
        <v>59</v>
      </c>
      <c r="D75" t="s">
        <v>160</v>
      </c>
      <c r="E75" t="s">
        <v>161</v>
      </c>
    </row>
    <row r="76" spans="1:13" x14ac:dyDescent="0.3">
      <c r="A76">
        <v>74</v>
      </c>
      <c r="B76" t="s">
        <v>162</v>
      </c>
      <c r="C76" t="s">
        <v>59</v>
      </c>
      <c r="D76" t="s">
        <v>163</v>
      </c>
      <c r="E76" t="s">
        <v>161</v>
      </c>
    </row>
    <row r="77" spans="1:13" x14ac:dyDescent="0.3">
      <c r="A77">
        <v>75</v>
      </c>
      <c r="B77" t="s">
        <v>164</v>
      </c>
      <c r="C77" t="s">
        <v>59</v>
      </c>
      <c r="D77" t="s">
        <v>165</v>
      </c>
      <c r="E77" t="s">
        <v>161</v>
      </c>
    </row>
    <row r="78" spans="1:13" x14ac:dyDescent="0.3">
      <c r="A78">
        <v>76</v>
      </c>
      <c r="B78" t="s">
        <v>166</v>
      </c>
      <c r="C78" t="s">
        <v>59</v>
      </c>
      <c r="D78" t="s">
        <v>167</v>
      </c>
      <c r="E78" t="s">
        <v>161</v>
      </c>
    </row>
    <row r="79" spans="1:13" x14ac:dyDescent="0.3">
      <c r="A79">
        <v>77</v>
      </c>
      <c r="B79" t="s">
        <v>168</v>
      </c>
      <c r="C79" t="s">
        <v>6</v>
      </c>
      <c r="D79" t="s">
        <v>169</v>
      </c>
      <c r="E79" t="s">
        <v>170</v>
      </c>
    </row>
    <row r="80" spans="1:13" x14ac:dyDescent="0.3">
      <c r="A80">
        <v>78</v>
      </c>
      <c r="B80" t="s">
        <v>171</v>
      </c>
      <c r="C80" t="s">
        <v>29</v>
      </c>
      <c r="D80" t="s">
        <v>172</v>
      </c>
      <c r="E80" t="s">
        <v>170</v>
      </c>
      <c r="M80" s="4"/>
    </row>
    <row r="81" spans="1:13" x14ac:dyDescent="0.3">
      <c r="A81">
        <v>79</v>
      </c>
      <c r="B81" t="s">
        <v>173</v>
      </c>
      <c r="C81" t="s">
        <v>6</v>
      </c>
      <c r="D81" t="s">
        <v>174</v>
      </c>
      <c r="E81" t="s">
        <v>170</v>
      </c>
      <c r="M81" s="4"/>
    </row>
    <row r="82" spans="1:13" x14ac:dyDescent="0.3">
      <c r="A82">
        <v>80</v>
      </c>
      <c r="B82" t="s">
        <v>175</v>
      </c>
      <c r="C82" t="s">
        <v>6</v>
      </c>
      <c r="D82" t="s">
        <v>176</v>
      </c>
      <c r="E82" t="s">
        <v>170</v>
      </c>
    </row>
    <row r="83" spans="1:13" x14ac:dyDescent="0.3">
      <c r="A83">
        <v>81</v>
      </c>
      <c r="B83" t="s">
        <v>177</v>
      </c>
      <c r="C83" t="s">
        <v>56</v>
      </c>
      <c r="D83" t="s">
        <v>178</v>
      </c>
      <c r="E83" t="s">
        <v>170</v>
      </c>
    </row>
    <row r="84" spans="1:13" x14ac:dyDescent="0.3">
      <c r="A84">
        <v>82</v>
      </c>
      <c r="B84" t="s">
        <v>179</v>
      </c>
      <c r="C84" t="s">
        <v>59</v>
      </c>
      <c r="D84" t="s">
        <v>180</v>
      </c>
      <c r="E84" t="s">
        <v>170</v>
      </c>
    </row>
    <row r="85" spans="1:13" x14ac:dyDescent="0.3">
      <c r="A85">
        <v>83</v>
      </c>
      <c r="B85" t="s">
        <v>181</v>
      </c>
      <c r="C85" t="s">
        <v>59</v>
      </c>
      <c r="D85" t="s">
        <v>182</v>
      </c>
      <c r="E85" t="s">
        <v>170</v>
      </c>
    </row>
    <row r="86" spans="1:13" x14ac:dyDescent="0.3">
      <c r="A86">
        <v>84</v>
      </c>
      <c r="B86" t="s">
        <v>183</v>
      </c>
      <c r="C86" t="s">
        <v>59</v>
      </c>
      <c r="D86" t="s">
        <v>184</v>
      </c>
      <c r="E86" t="s">
        <v>170</v>
      </c>
    </row>
    <row r="87" spans="1:13" x14ac:dyDescent="0.3">
      <c r="A87">
        <v>85</v>
      </c>
      <c r="B87" t="s">
        <v>185</v>
      </c>
      <c r="C87" t="s">
        <v>56</v>
      </c>
      <c r="D87" t="s">
        <v>186</v>
      </c>
      <c r="E87" t="s">
        <v>170</v>
      </c>
    </row>
    <row r="88" spans="1:13" x14ac:dyDescent="0.3">
      <c r="A88">
        <v>86</v>
      </c>
      <c r="B88" s="1" t="s">
        <v>187</v>
      </c>
      <c r="C88" s="1" t="s">
        <v>68</v>
      </c>
      <c r="D88" s="1" t="s">
        <v>188</v>
      </c>
      <c r="E88" s="1" t="s">
        <v>170</v>
      </c>
    </row>
    <row r="89" spans="1:13" x14ac:dyDescent="0.3">
      <c r="A89">
        <v>87</v>
      </c>
      <c r="B89" t="s">
        <v>189</v>
      </c>
      <c r="C89" t="s">
        <v>59</v>
      </c>
      <c r="D89" t="s">
        <v>190</v>
      </c>
      <c r="E89" t="s">
        <v>170</v>
      </c>
    </row>
    <row r="90" spans="1:13" x14ac:dyDescent="0.3">
      <c r="A90">
        <v>88</v>
      </c>
      <c r="B90" t="s">
        <v>191</v>
      </c>
      <c r="C90" t="s">
        <v>59</v>
      </c>
      <c r="D90" t="s">
        <v>192</v>
      </c>
      <c r="E90" t="s">
        <v>170</v>
      </c>
    </row>
    <row r="91" spans="1:13" x14ac:dyDescent="0.3">
      <c r="A91">
        <v>89</v>
      </c>
      <c r="B91" t="s">
        <v>193</v>
      </c>
      <c r="C91" t="s">
        <v>59</v>
      </c>
      <c r="D91" t="s">
        <v>194</v>
      </c>
      <c r="E91" t="s">
        <v>170</v>
      </c>
    </row>
    <row r="92" spans="1:13" x14ac:dyDescent="0.3">
      <c r="A92">
        <v>90</v>
      </c>
      <c r="B92" t="s">
        <v>195</v>
      </c>
      <c r="C92" t="s">
        <v>59</v>
      </c>
      <c r="D92" t="s">
        <v>196</v>
      </c>
      <c r="E92" t="s">
        <v>170</v>
      </c>
    </row>
    <row r="93" spans="1:13" x14ac:dyDescent="0.3">
      <c r="A93">
        <v>91</v>
      </c>
      <c r="B93" t="s">
        <v>197</v>
      </c>
      <c r="C93" t="s">
        <v>59</v>
      </c>
      <c r="D93" t="s">
        <v>198</v>
      </c>
      <c r="E93" t="s">
        <v>170</v>
      </c>
    </row>
    <row r="94" spans="1:13" x14ac:dyDescent="0.3">
      <c r="A94">
        <v>92</v>
      </c>
      <c r="B94" t="s">
        <v>199</v>
      </c>
      <c r="C94" t="s">
        <v>59</v>
      </c>
      <c r="D94" t="s">
        <v>200</v>
      </c>
      <c r="E94" t="s">
        <v>170</v>
      </c>
    </row>
    <row r="95" spans="1:13" x14ac:dyDescent="0.3">
      <c r="A95">
        <v>93</v>
      </c>
      <c r="B95" t="s">
        <v>201</v>
      </c>
      <c r="C95" t="s">
        <v>6</v>
      </c>
      <c r="D95" t="s">
        <v>202</v>
      </c>
      <c r="E95" t="s">
        <v>203</v>
      </c>
    </row>
    <row r="96" spans="1:13" x14ac:dyDescent="0.3">
      <c r="A96">
        <v>94</v>
      </c>
      <c r="B96" t="s">
        <v>204</v>
      </c>
      <c r="C96" t="s">
        <v>29</v>
      </c>
      <c r="D96" t="s">
        <v>205</v>
      </c>
      <c r="E96" t="s">
        <v>203</v>
      </c>
    </row>
    <row r="97" spans="1:5" x14ac:dyDescent="0.3">
      <c r="A97">
        <v>95</v>
      </c>
      <c r="B97" t="s">
        <v>206</v>
      </c>
      <c r="C97" t="s">
        <v>6</v>
      </c>
      <c r="D97" t="s">
        <v>207</v>
      </c>
      <c r="E97" t="s">
        <v>203</v>
      </c>
    </row>
    <row r="98" spans="1:5" x14ac:dyDescent="0.3">
      <c r="A98">
        <v>96</v>
      </c>
      <c r="B98" t="s">
        <v>208</v>
      </c>
      <c r="C98" t="s">
        <v>6</v>
      </c>
      <c r="D98" t="s">
        <v>209</v>
      </c>
      <c r="E98" t="s">
        <v>203</v>
      </c>
    </row>
    <row r="99" spans="1:5" x14ac:dyDescent="0.3">
      <c r="A99">
        <v>97</v>
      </c>
      <c r="B99" t="s">
        <v>210</v>
      </c>
      <c r="C99" t="s">
        <v>56</v>
      </c>
      <c r="D99" t="s">
        <v>211</v>
      </c>
      <c r="E99" t="s">
        <v>203</v>
      </c>
    </row>
    <row r="100" spans="1:5" x14ac:dyDescent="0.3">
      <c r="A100">
        <v>98</v>
      </c>
      <c r="B100" t="s">
        <v>212</v>
      </c>
      <c r="C100" t="s">
        <v>59</v>
      </c>
      <c r="D100" t="s">
        <v>213</v>
      </c>
      <c r="E100" t="s">
        <v>203</v>
      </c>
    </row>
    <row r="101" spans="1:5" x14ac:dyDescent="0.3">
      <c r="A101">
        <v>99</v>
      </c>
      <c r="B101" t="s">
        <v>214</v>
      </c>
      <c r="C101" t="s">
        <v>59</v>
      </c>
      <c r="D101" t="s">
        <v>215</v>
      </c>
      <c r="E101" t="s">
        <v>203</v>
      </c>
    </row>
    <row r="102" spans="1:5" x14ac:dyDescent="0.3">
      <c r="A102">
        <v>100</v>
      </c>
      <c r="B102" t="s">
        <v>216</v>
      </c>
      <c r="C102" t="s">
        <v>59</v>
      </c>
      <c r="D102" t="s">
        <v>217</v>
      </c>
      <c r="E102" t="s">
        <v>203</v>
      </c>
    </row>
    <row r="103" spans="1:5" x14ac:dyDescent="0.3">
      <c r="A103">
        <v>101</v>
      </c>
      <c r="B103" t="s">
        <v>218</v>
      </c>
      <c r="C103" t="s">
        <v>56</v>
      </c>
      <c r="D103" t="s">
        <v>219</v>
      </c>
      <c r="E103" t="s">
        <v>203</v>
      </c>
    </row>
    <row r="104" spans="1:5" x14ac:dyDescent="0.3">
      <c r="A104">
        <v>102</v>
      </c>
      <c r="B104" s="1" t="s">
        <v>220</v>
      </c>
      <c r="C104" s="1" t="s">
        <v>68</v>
      </c>
      <c r="D104" s="1" t="s">
        <v>221</v>
      </c>
      <c r="E104" s="1" t="s">
        <v>203</v>
      </c>
    </row>
    <row r="105" spans="1:5" x14ac:dyDescent="0.3">
      <c r="A105">
        <v>103</v>
      </c>
      <c r="B105" t="s">
        <v>222</v>
      </c>
      <c r="C105" t="s">
        <v>59</v>
      </c>
      <c r="D105" t="s">
        <v>223</v>
      </c>
      <c r="E105" t="s">
        <v>203</v>
      </c>
    </row>
    <row r="106" spans="1:5" x14ac:dyDescent="0.3">
      <c r="A106">
        <v>104</v>
      </c>
      <c r="B106" t="s">
        <v>224</v>
      </c>
      <c r="C106" t="s">
        <v>59</v>
      </c>
      <c r="D106" t="s">
        <v>225</v>
      </c>
      <c r="E106" t="s">
        <v>203</v>
      </c>
    </row>
    <row r="107" spans="1:5" x14ac:dyDescent="0.3">
      <c r="A107">
        <v>105</v>
      </c>
      <c r="B107" t="s">
        <v>226</v>
      </c>
      <c r="C107" t="s">
        <v>59</v>
      </c>
      <c r="D107" t="s">
        <v>227</v>
      </c>
      <c r="E107" t="s">
        <v>203</v>
      </c>
    </row>
    <row r="108" spans="1:5" x14ac:dyDescent="0.3">
      <c r="A108">
        <v>106</v>
      </c>
      <c r="B108" t="s">
        <v>228</v>
      </c>
      <c r="C108" t="s">
        <v>59</v>
      </c>
      <c r="D108" t="s">
        <v>229</v>
      </c>
      <c r="E108" t="s">
        <v>203</v>
      </c>
    </row>
    <row r="109" spans="1:5" x14ac:dyDescent="0.3">
      <c r="A109">
        <v>107</v>
      </c>
      <c r="B109" t="s">
        <v>230</v>
      </c>
      <c r="C109" t="s">
        <v>59</v>
      </c>
      <c r="D109" t="s">
        <v>231</v>
      </c>
      <c r="E109" t="s">
        <v>203</v>
      </c>
    </row>
    <row r="110" spans="1:5" x14ac:dyDescent="0.3">
      <c r="A110">
        <v>108</v>
      </c>
      <c r="B110" t="s">
        <v>232</v>
      </c>
      <c r="C110" t="s">
        <v>59</v>
      </c>
      <c r="D110" t="s">
        <v>233</v>
      </c>
      <c r="E110" t="s">
        <v>203</v>
      </c>
    </row>
    <row r="111" spans="1:5" x14ac:dyDescent="0.3">
      <c r="A111">
        <v>109</v>
      </c>
      <c r="B111" t="s">
        <v>234</v>
      </c>
      <c r="C111" t="s">
        <v>59</v>
      </c>
      <c r="D111" t="s">
        <v>235</v>
      </c>
      <c r="E111" t="s">
        <v>236</v>
      </c>
    </row>
    <row r="112" spans="1:5" x14ac:dyDescent="0.3">
      <c r="A112">
        <v>110</v>
      </c>
      <c r="B112" t="s">
        <v>237</v>
      </c>
      <c r="C112" t="s">
        <v>59</v>
      </c>
      <c r="D112" t="s">
        <v>238</v>
      </c>
      <c r="E112" t="s">
        <v>236</v>
      </c>
    </row>
    <row r="113" spans="1:5" x14ac:dyDescent="0.3">
      <c r="A113">
        <v>111</v>
      </c>
      <c r="B113" t="s">
        <v>239</v>
      </c>
      <c r="C113" t="s">
        <v>59</v>
      </c>
      <c r="D113" t="s">
        <v>240</v>
      </c>
      <c r="E113" t="s">
        <v>236</v>
      </c>
    </row>
    <row r="114" spans="1:5" x14ac:dyDescent="0.3">
      <c r="A114">
        <v>112</v>
      </c>
      <c r="B114" t="s">
        <v>241</v>
      </c>
      <c r="C114" t="s">
        <v>6</v>
      </c>
      <c r="D114" t="s">
        <v>242</v>
      </c>
      <c r="E114" t="s">
        <v>48</v>
      </c>
    </row>
    <row r="115" spans="1:5" x14ac:dyDescent="0.3">
      <c r="A115">
        <v>113</v>
      </c>
      <c r="B115" t="s">
        <v>243</v>
      </c>
      <c r="C115" t="s">
        <v>6</v>
      </c>
      <c r="D115" t="s">
        <v>244</v>
      </c>
      <c r="E115" t="s">
        <v>84</v>
      </c>
    </row>
    <row r="116" spans="1:5" x14ac:dyDescent="0.3">
      <c r="A116">
        <v>114</v>
      </c>
      <c r="B116" t="s">
        <v>245</v>
      </c>
      <c r="C116" t="s">
        <v>6</v>
      </c>
      <c r="D116" t="s">
        <v>246</v>
      </c>
      <c r="E116" t="s">
        <v>93</v>
      </c>
    </row>
    <row r="117" spans="1:5" x14ac:dyDescent="0.3">
      <c r="A117">
        <v>115</v>
      </c>
      <c r="B117" t="s">
        <v>247</v>
      </c>
      <c r="C117" t="s">
        <v>6</v>
      </c>
      <c r="D117" t="s">
        <v>248</v>
      </c>
      <c r="E117" t="s">
        <v>102</v>
      </c>
    </row>
    <row r="118" spans="1:5" x14ac:dyDescent="0.3">
      <c r="A118">
        <v>116</v>
      </c>
      <c r="B118" t="s">
        <v>249</v>
      </c>
      <c r="C118" t="s">
        <v>6</v>
      </c>
      <c r="D118" t="s">
        <v>250</v>
      </c>
      <c r="E118" t="s">
        <v>111</v>
      </c>
    </row>
    <row r="119" spans="1:5" x14ac:dyDescent="0.3">
      <c r="A119">
        <v>117</v>
      </c>
      <c r="B119" t="s">
        <v>251</v>
      </c>
      <c r="C119" t="s">
        <v>6</v>
      </c>
      <c r="D119" t="s">
        <v>252</v>
      </c>
      <c r="E119" t="s">
        <v>126</v>
      </c>
    </row>
    <row r="120" spans="1:5" x14ac:dyDescent="0.3">
      <c r="A120">
        <v>118</v>
      </c>
      <c r="B120" t="s">
        <v>253</v>
      </c>
      <c r="C120" t="s">
        <v>6</v>
      </c>
      <c r="D120" t="s">
        <v>254</v>
      </c>
      <c r="E120" t="s">
        <v>161</v>
      </c>
    </row>
    <row r="121" spans="1:5" x14ac:dyDescent="0.3">
      <c r="A121">
        <v>119</v>
      </c>
      <c r="B121" t="s">
        <v>255</v>
      </c>
      <c r="C121" t="s">
        <v>6</v>
      </c>
      <c r="D121" t="s">
        <v>256</v>
      </c>
      <c r="E121" t="s">
        <v>170</v>
      </c>
    </row>
    <row r="122" spans="1:5" x14ac:dyDescent="0.3">
      <c r="A122">
        <v>120</v>
      </c>
      <c r="B122" t="s">
        <v>257</v>
      </c>
      <c r="C122" t="s">
        <v>6</v>
      </c>
      <c r="D122" t="s">
        <v>258</v>
      </c>
      <c r="E122" t="s">
        <v>203</v>
      </c>
    </row>
    <row r="123" spans="1:5" x14ac:dyDescent="0.3">
      <c r="A123">
        <v>121</v>
      </c>
      <c r="B123" t="s">
        <v>259</v>
      </c>
      <c r="C123" t="s">
        <v>6</v>
      </c>
      <c r="D123" t="s">
        <v>260</v>
      </c>
      <c r="E123" t="s">
        <v>236</v>
      </c>
    </row>
    <row r="124" spans="1:5" x14ac:dyDescent="0.3">
      <c r="A124">
        <v>122</v>
      </c>
      <c r="B124" t="s">
        <v>261</v>
      </c>
      <c r="C124" t="s">
        <v>262</v>
      </c>
      <c r="D124" t="s">
        <v>263</v>
      </c>
      <c r="E124" t="s">
        <v>264</v>
      </c>
    </row>
    <row r="125" spans="1:5" x14ac:dyDescent="0.3">
      <c r="A125">
        <v>123</v>
      </c>
      <c r="B125" t="s">
        <v>265</v>
      </c>
      <c r="C125" t="s">
        <v>6</v>
      </c>
      <c r="D125" t="s">
        <v>266</v>
      </c>
      <c r="E125" t="s">
        <v>48</v>
      </c>
    </row>
    <row r="126" spans="1:5" x14ac:dyDescent="0.3">
      <c r="A126">
        <v>124</v>
      </c>
      <c r="B126" t="s">
        <v>267</v>
      </c>
      <c r="C126" t="s">
        <v>6</v>
      </c>
      <c r="D126" t="s">
        <v>268</v>
      </c>
      <c r="E126" t="s">
        <v>84</v>
      </c>
    </row>
    <row r="127" spans="1:5" x14ac:dyDescent="0.3">
      <c r="A127">
        <v>125</v>
      </c>
      <c r="B127" t="s">
        <v>269</v>
      </c>
      <c r="C127" t="s">
        <v>6</v>
      </c>
      <c r="D127" t="s">
        <v>270</v>
      </c>
      <c r="E127" t="s">
        <v>93</v>
      </c>
    </row>
    <row r="128" spans="1:5" x14ac:dyDescent="0.3">
      <c r="A128">
        <v>126</v>
      </c>
      <c r="B128" t="s">
        <v>271</v>
      </c>
      <c r="C128" t="s">
        <v>6</v>
      </c>
      <c r="D128" t="s">
        <v>270</v>
      </c>
      <c r="E128" t="s">
        <v>102</v>
      </c>
    </row>
    <row r="129" spans="1:5" x14ac:dyDescent="0.3">
      <c r="A129">
        <v>127</v>
      </c>
      <c r="B129" t="s">
        <v>272</v>
      </c>
      <c r="C129" t="s">
        <v>6</v>
      </c>
      <c r="D129" t="s">
        <v>273</v>
      </c>
      <c r="E129" t="s">
        <v>111</v>
      </c>
    </row>
    <row r="130" spans="1:5" x14ac:dyDescent="0.3">
      <c r="A130">
        <v>128</v>
      </c>
      <c r="B130" t="s">
        <v>274</v>
      </c>
      <c r="C130" t="s">
        <v>6</v>
      </c>
      <c r="D130" t="s">
        <v>275</v>
      </c>
      <c r="E130" t="s">
        <v>276</v>
      </c>
    </row>
    <row r="131" spans="1:5" x14ac:dyDescent="0.3">
      <c r="A131">
        <v>129</v>
      </c>
      <c r="B131" t="s">
        <v>277</v>
      </c>
      <c r="C131" t="s">
        <v>6</v>
      </c>
      <c r="D131" t="s">
        <v>278</v>
      </c>
      <c r="E131" t="s">
        <v>161</v>
      </c>
    </row>
    <row r="132" spans="1:5" x14ac:dyDescent="0.3">
      <c r="A132">
        <v>130</v>
      </c>
      <c r="B132" t="s">
        <v>279</v>
      </c>
      <c r="C132" t="s">
        <v>6</v>
      </c>
      <c r="D132" t="s">
        <v>280</v>
      </c>
      <c r="E132" t="s">
        <v>170</v>
      </c>
    </row>
    <row r="133" spans="1:5" x14ac:dyDescent="0.3">
      <c r="A133">
        <v>131</v>
      </c>
      <c r="B133" t="s">
        <v>281</v>
      </c>
      <c r="C133" t="s">
        <v>6</v>
      </c>
      <c r="D133" t="s">
        <v>282</v>
      </c>
      <c r="E133" t="s">
        <v>203</v>
      </c>
    </row>
    <row r="134" spans="1:5" x14ac:dyDescent="0.3">
      <c r="A134">
        <v>132</v>
      </c>
      <c r="B134" t="s">
        <v>283</v>
      </c>
      <c r="C134" t="s">
        <v>6</v>
      </c>
      <c r="D134" t="s">
        <v>284</v>
      </c>
      <c r="E134" t="s">
        <v>236</v>
      </c>
    </row>
    <row r="135" spans="1:5" x14ac:dyDescent="0.3">
      <c r="A135">
        <v>133</v>
      </c>
      <c r="B135" t="s">
        <v>285</v>
      </c>
      <c r="C135" t="s">
        <v>6</v>
      </c>
      <c r="D135" t="s">
        <v>286</v>
      </c>
      <c r="E135" t="s">
        <v>48</v>
      </c>
    </row>
    <row r="136" spans="1:5" x14ac:dyDescent="0.3">
      <c r="A136">
        <v>134</v>
      </c>
      <c r="B136" t="s">
        <v>287</v>
      </c>
      <c r="C136" t="s">
        <v>6</v>
      </c>
      <c r="D136" t="s">
        <v>288</v>
      </c>
      <c r="E136" t="s">
        <v>276</v>
      </c>
    </row>
    <row r="137" spans="1:5" x14ac:dyDescent="0.3">
      <c r="A137">
        <v>135</v>
      </c>
      <c r="B137" t="s">
        <v>289</v>
      </c>
      <c r="C137" t="s">
        <v>6</v>
      </c>
      <c r="D137" t="s">
        <v>290</v>
      </c>
      <c r="E137" t="s">
        <v>170</v>
      </c>
    </row>
    <row r="138" spans="1:5" x14ac:dyDescent="0.3">
      <c r="A138">
        <v>136</v>
      </c>
      <c r="B138" t="s">
        <v>291</v>
      </c>
      <c r="C138" t="s">
        <v>6</v>
      </c>
      <c r="D138" t="s">
        <v>292</v>
      </c>
      <c r="E138" t="s">
        <v>203</v>
      </c>
    </row>
    <row r="139" spans="1:5" x14ac:dyDescent="0.3">
      <c r="A139">
        <v>137</v>
      </c>
      <c r="B139" t="s">
        <v>293</v>
      </c>
      <c r="C139" t="s">
        <v>38</v>
      </c>
      <c r="D139" t="s">
        <v>294</v>
      </c>
      <c r="E139" t="s">
        <v>295</v>
      </c>
    </row>
    <row r="140" spans="1:5" x14ac:dyDescent="0.3">
      <c r="A140">
        <v>138</v>
      </c>
      <c r="B140" t="s">
        <v>296</v>
      </c>
      <c r="C140" t="s">
        <v>41</v>
      </c>
      <c r="D140" t="s">
        <v>297</v>
      </c>
      <c r="E140" t="s">
        <v>295</v>
      </c>
    </row>
    <row r="141" spans="1:5" x14ac:dyDescent="0.3">
      <c r="A141">
        <v>139</v>
      </c>
      <c r="B141" t="s">
        <v>298</v>
      </c>
      <c r="C141" t="s">
        <v>41</v>
      </c>
      <c r="D141" t="s">
        <v>299</v>
      </c>
      <c r="E141" t="s">
        <v>295</v>
      </c>
    </row>
    <row r="142" spans="1:5" x14ac:dyDescent="0.3">
      <c r="A142">
        <v>140</v>
      </c>
      <c r="B142" t="s">
        <v>300</v>
      </c>
      <c r="C142" t="s">
        <v>41</v>
      </c>
      <c r="D142" t="s">
        <v>301</v>
      </c>
      <c r="E142" t="s">
        <v>295</v>
      </c>
    </row>
    <row r="143" spans="1:5" x14ac:dyDescent="0.3">
      <c r="A143">
        <v>141</v>
      </c>
      <c r="B143" t="s">
        <v>302</v>
      </c>
      <c r="C143" t="s">
        <v>41</v>
      </c>
      <c r="D143" t="s">
        <v>303</v>
      </c>
      <c r="E143" t="s">
        <v>295</v>
      </c>
    </row>
    <row r="144" spans="1:5" x14ac:dyDescent="0.3">
      <c r="A144">
        <v>142</v>
      </c>
      <c r="B144" t="s">
        <v>304</v>
      </c>
      <c r="C144" t="s">
        <v>41</v>
      </c>
      <c r="D144" t="s">
        <v>305</v>
      </c>
      <c r="E144" t="s">
        <v>295</v>
      </c>
    </row>
    <row r="145" spans="1:5" x14ac:dyDescent="0.3">
      <c r="A145">
        <v>143</v>
      </c>
      <c r="B145" t="s">
        <v>306</v>
      </c>
      <c r="C145" t="s">
        <v>41</v>
      </c>
      <c r="D145" t="s">
        <v>307</v>
      </c>
      <c r="E145" t="s">
        <v>295</v>
      </c>
    </row>
    <row r="146" spans="1:5" x14ac:dyDescent="0.3">
      <c r="A146">
        <v>144</v>
      </c>
      <c r="B146" t="s">
        <v>308</v>
      </c>
      <c r="C146" t="s">
        <v>41</v>
      </c>
      <c r="D146" t="s">
        <v>309</v>
      </c>
      <c r="E146" t="s">
        <v>295</v>
      </c>
    </row>
    <row r="147" spans="1:5" x14ac:dyDescent="0.3">
      <c r="A147">
        <v>145</v>
      </c>
      <c r="B147" t="s">
        <v>310</v>
      </c>
      <c r="C147" t="s">
        <v>41</v>
      </c>
      <c r="D147" t="s">
        <v>311</v>
      </c>
      <c r="E147" t="s">
        <v>295</v>
      </c>
    </row>
    <row r="148" spans="1:5" x14ac:dyDescent="0.3">
      <c r="A148">
        <v>146</v>
      </c>
      <c r="B148" t="s">
        <v>312</v>
      </c>
      <c r="C148" t="s">
        <v>41</v>
      </c>
      <c r="D148" t="s">
        <v>313</v>
      </c>
      <c r="E148" t="s">
        <v>295</v>
      </c>
    </row>
    <row r="149" spans="1:5" x14ac:dyDescent="0.3">
      <c r="A149">
        <v>147</v>
      </c>
      <c r="B149" t="s">
        <v>314</v>
      </c>
      <c r="C149" t="s">
        <v>41</v>
      </c>
      <c r="D149" t="s">
        <v>315</v>
      </c>
      <c r="E149" t="s">
        <v>295</v>
      </c>
    </row>
    <row r="150" spans="1:5" x14ac:dyDescent="0.3">
      <c r="A150">
        <v>148</v>
      </c>
      <c r="B150" t="s">
        <v>316</v>
      </c>
      <c r="C150" t="s">
        <v>41</v>
      </c>
      <c r="D150" t="s">
        <v>317</v>
      </c>
      <c r="E150" t="s">
        <v>295</v>
      </c>
    </row>
    <row r="151" spans="1:5" x14ac:dyDescent="0.3">
      <c r="A151">
        <v>149</v>
      </c>
      <c r="B151" t="s">
        <v>318</v>
      </c>
      <c r="C151" t="s">
        <v>59</v>
      </c>
      <c r="D151" t="s">
        <v>319</v>
      </c>
      <c r="E151" t="s">
        <v>320</v>
      </c>
    </row>
    <row r="152" spans="1:5" x14ac:dyDescent="0.3">
      <c r="A152">
        <v>150</v>
      </c>
      <c r="B152" t="s">
        <v>321</v>
      </c>
      <c r="C152" t="s">
        <v>41</v>
      </c>
      <c r="D152" t="s">
        <v>322</v>
      </c>
      <c r="E152" t="s">
        <v>320</v>
      </c>
    </row>
    <row r="153" spans="1:5" x14ac:dyDescent="0.3">
      <c r="A153">
        <v>151</v>
      </c>
      <c r="B153" t="s">
        <v>323</v>
      </c>
      <c r="C153" t="s">
        <v>59</v>
      </c>
      <c r="D153" t="s">
        <v>324</v>
      </c>
      <c r="E153" t="s">
        <v>320</v>
      </c>
    </row>
    <row r="154" spans="1:5" x14ac:dyDescent="0.3">
      <c r="A154">
        <v>152</v>
      </c>
      <c r="B154" t="s">
        <v>325</v>
      </c>
      <c r="C154" t="s">
        <v>59</v>
      </c>
      <c r="D154" t="s">
        <v>326</v>
      </c>
      <c r="E154" t="s">
        <v>320</v>
      </c>
    </row>
    <row r="155" spans="1:5" x14ac:dyDescent="0.3">
      <c r="A155">
        <v>153</v>
      </c>
      <c r="B155" t="s">
        <v>327</v>
      </c>
      <c r="C155" t="s">
        <v>41</v>
      </c>
      <c r="D155" t="s">
        <v>328</v>
      </c>
      <c r="E155" t="s">
        <v>320</v>
      </c>
    </row>
    <row r="156" spans="1:5" x14ac:dyDescent="0.3">
      <c r="A156">
        <v>154</v>
      </c>
      <c r="B156" t="s">
        <v>329</v>
      </c>
      <c r="C156" t="s">
        <v>59</v>
      </c>
      <c r="D156" t="s">
        <v>330</v>
      </c>
      <c r="E156" t="s">
        <v>320</v>
      </c>
    </row>
    <row r="157" spans="1:5" x14ac:dyDescent="0.3">
      <c r="A157">
        <v>155</v>
      </c>
      <c r="B157" t="s">
        <v>331</v>
      </c>
      <c r="C157" t="s">
        <v>41</v>
      </c>
      <c r="D157" t="s">
        <v>332</v>
      </c>
      <c r="E157" t="s">
        <v>320</v>
      </c>
    </row>
    <row r="158" spans="1:5" x14ac:dyDescent="0.3">
      <c r="A158">
        <v>156</v>
      </c>
      <c r="B158" t="s">
        <v>333</v>
      </c>
      <c r="C158" t="s">
        <v>41</v>
      </c>
      <c r="D158" t="s">
        <v>334</v>
      </c>
      <c r="E158" t="s">
        <v>335</v>
      </c>
    </row>
    <row r="159" spans="1:5" x14ac:dyDescent="0.3">
      <c r="A159">
        <v>157</v>
      </c>
      <c r="B159" t="s">
        <v>336</v>
      </c>
      <c r="C159" t="s">
        <v>337</v>
      </c>
      <c r="D159" t="s">
        <v>338</v>
      </c>
      <c r="E159" t="s">
        <v>335</v>
      </c>
    </row>
    <row r="160" spans="1:5" x14ac:dyDescent="0.3">
      <c r="A160">
        <v>158</v>
      </c>
      <c r="B160" t="s">
        <v>339</v>
      </c>
      <c r="C160" t="s">
        <v>337</v>
      </c>
      <c r="D160" t="s">
        <v>340</v>
      </c>
      <c r="E160" t="s">
        <v>335</v>
      </c>
    </row>
    <row r="161" spans="1:5" x14ac:dyDescent="0.3">
      <c r="A161">
        <v>159</v>
      </c>
      <c r="B161" t="s">
        <v>341</v>
      </c>
      <c r="C161" t="s">
        <v>41</v>
      </c>
      <c r="D161" t="s">
        <v>342</v>
      </c>
      <c r="E161" t="s">
        <v>335</v>
      </c>
    </row>
    <row r="162" spans="1:5" x14ac:dyDescent="0.3">
      <c r="A162">
        <v>160</v>
      </c>
      <c r="B162" t="s">
        <v>343</v>
      </c>
      <c r="C162" t="s">
        <v>337</v>
      </c>
      <c r="D162" t="s">
        <v>344</v>
      </c>
      <c r="E162" t="s">
        <v>335</v>
      </c>
    </row>
    <row r="163" spans="1:5" x14ac:dyDescent="0.3">
      <c r="A163">
        <v>161</v>
      </c>
      <c r="B163" t="s">
        <v>345</v>
      </c>
      <c r="C163" t="s">
        <v>41</v>
      </c>
      <c r="D163" t="s">
        <v>346</v>
      </c>
      <c r="E163" t="s">
        <v>335</v>
      </c>
    </row>
    <row r="164" spans="1:5" x14ac:dyDescent="0.3">
      <c r="A164">
        <v>162</v>
      </c>
      <c r="B164" t="s">
        <v>347</v>
      </c>
      <c r="C164" t="s">
        <v>337</v>
      </c>
      <c r="D164" t="s">
        <v>348</v>
      </c>
      <c r="E164" t="s">
        <v>335</v>
      </c>
    </row>
    <row r="165" spans="1:5" x14ac:dyDescent="0.3">
      <c r="A165">
        <v>163</v>
      </c>
      <c r="B165" t="s">
        <v>349</v>
      </c>
      <c r="C165" t="s">
        <v>41</v>
      </c>
      <c r="D165" t="s">
        <v>350</v>
      </c>
      <c r="E165" t="s">
        <v>335</v>
      </c>
    </row>
    <row r="166" spans="1:5" x14ac:dyDescent="0.3">
      <c r="A166">
        <v>164</v>
      </c>
      <c r="B166" t="s">
        <v>351</v>
      </c>
      <c r="C166" t="s">
        <v>337</v>
      </c>
      <c r="D166" t="s">
        <v>352</v>
      </c>
      <c r="E166" t="s">
        <v>335</v>
      </c>
    </row>
    <row r="167" spans="1:5" x14ac:dyDescent="0.3">
      <c r="A167">
        <v>165</v>
      </c>
      <c r="B167" t="s">
        <v>353</v>
      </c>
      <c r="C167" t="s">
        <v>337</v>
      </c>
      <c r="D167" t="s">
        <v>354</v>
      </c>
      <c r="E167" t="s">
        <v>335</v>
      </c>
    </row>
    <row r="168" spans="1:5" x14ac:dyDescent="0.3">
      <c r="A168">
        <v>166</v>
      </c>
      <c r="B168" t="s">
        <v>355</v>
      </c>
      <c r="C168" t="s">
        <v>41</v>
      </c>
      <c r="D168" t="s">
        <v>356</v>
      </c>
      <c r="E168" t="s">
        <v>335</v>
      </c>
    </row>
    <row r="169" spans="1:5" x14ac:dyDescent="0.3">
      <c r="A169">
        <v>167</v>
      </c>
      <c r="B169" t="s">
        <v>357</v>
      </c>
      <c r="C169" t="s">
        <v>337</v>
      </c>
      <c r="D169" t="s">
        <v>358</v>
      </c>
      <c r="E169" t="s">
        <v>335</v>
      </c>
    </row>
    <row r="170" spans="1:5" x14ac:dyDescent="0.3">
      <c r="A170">
        <v>168</v>
      </c>
      <c r="B170" t="s">
        <v>359</v>
      </c>
      <c r="C170" t="s">
        <v>41</v>
      </c>
      <c r="D170" t="s">
        <v>360</v>
      </c>
      <c r="E170" t="s">
        <v>335</v>
      </c>
    </row>
    <row r="171" spans="1:5" x14ac:dyDescent="0.3">
      <c r="A171">
        <v>169</v>
      </c>
      <c r="B171" t="s">
        <v>361</v>
      </c>
      <c r="C171" t="s">
        <v>337</v>
      </c>
      <c r="D171" t="s">
        <v>362</v>
      </c>
      <c r="E171" t="s">
        <v>363</v>
      </c>
    </row>
    <row r="172" spans="1:5" x14ac:dyDescent="0.3">
      <c r="A172">
        <v>170</v>
      </c>
      <c r="B172" t="s">
        <v>364</v>
      </c>
      <c r="C172" t="s">
        <v>41</v>
      </c>
      <c r="D172" t="s">
        <v>365</v>
      </c>
      <c r="E172" t="s">
        <v>363</v>
      </c>
    </row>
    <row r="173" spans="1:5" x14ac:dyDescent="0.3">
      <c r="A173">
        <v>171</v>
      </c>
      <c r="B173" t="s">
        <v>366</v>
      </c>
      <c r="C173" t="s">
        <v>337</v>
      </c>
      <c r="D173" t="s">
        <v>367</v>
      </c>
      <c r="E173" t="s">
        <v>363</v>
      </c>
    </row>
    <row r="174" spans="1:5" x14ac:dyDescent="0.3">
      <c r="A174">
        <v>172</v>
      </c>
      <c r="B174" t="s">
        <v>368</v>
      </c>
      <c r="C174" t="s">
        <v>337</v>
      </c>
      <c r="D174" t="s">
        <v>369</v>
      </c>
      <c r="E174" t="s">
        <v>363</v>
      </c>
    </row>
    <row r="175" spans="1:5" x14ac:dyDescent="0.3">
      <c r="A175">
        <v>173</v>
      </c>
      <c r="B175" t="s">
        <v>370</v>
      </c>
      <c r="C175" t="s">
        <v>41</v>
      </c>
      <c r="D175" t="s">
        <v>371</v>
      </c>
      <c r="E175" t="s">
        <v>363</v>
      </c>
    </row>
    <row r="176" spans="1:5" x14ac:dyDescent="0.3">
      <c r="A176">
        <v>174</v>
      </c>
      <c r="B176" t="s">
        <v>372</v>
      </c>
      <c r="C176" t="s">
        <v>337</v>
      </c>
      <c r="D176" t="s">
        <v>373</v>
      </c>
      <c r="E176" t="s">
        <v>363</v>
      </c>
    </row>
    <row r="177" spans="1:5" x14ac:dyDescent="0.3">
      <c r="A177">
        <v>175</v>
      </c>
      <c r="B177" t="s">
        <v>374</v>
      </c>
      <c r="C177" t="s">
        <v>41</v>
      </c>
      <c r="D177" t="s">
        <v>375</v>
      </c>
      <c r="E177" t="s">
        <v>363</v>
      </c>
    </row>
    <row r="178" spans="1:5" x14ac:dyDescent="0.3">
      <c r="A178">
        <v>176</v>
      </c>
      <c r="B178" t="s">
        <v>376</v>
      </c>
      <c r="C178" t="s">
        <v>337</v>
      </c>
      <c r="D178" t="s">
        <v>377</v>
      </c>
      <c r="E178" t="s">
        <v>363</v>
      </c>
    </row>
    <row r="179" spans="1:5" x14ac:dyDescent="0.3">
      <c r="A179">
        <v>177</v>
      </c>
      <c r="B179" t="s">
        <v>378</v>
      </c>
      <c r="C179" t="s">
        <v>41</v>
      </c>
      <c r="D179" t="s">
        <v>379</v>
      </c>
      <c r="E179" t="s">
        <v>363</v>
      </c>
    </row>
    <row r="180" spans="1:5" x14ac:dyDescent="0.3">
      <c r="A180">
        <v>178</v>
      </c>
      <c r="B180" t="s">
        <v>380</v>
      </c>
      <c r="C180" t="s">
        <v>337</v>
      </c>
      <c r="D180" t="s">
        <v>381</v>
      </c>
      <c r="E180" t="s">
        <v>363</v>
      </c>
    </row>
    <row r="181" spans="1:5" x14ac:dyDescent="0.3">
      <c r="A181">
        <v>179</v>
      </c>
      <c r="B181" t="s">
        <v>382</v>
      </c>
      <c r="C181" t="s">
        <v>337</v>
      </c>
      <c r="D181" t="s">
        <v>383</v>
      </c>
      <c r="E181" t="s">
        <v>363</v>
      </c>
    </row>
    <row r="182" spans="1:5" x14ac:dyDescent="0.3">
      <c r="A182">
        <v>180</v>
      </c>
      <c r="B182" t="s">
        <v>384</v>
      </c>
      <c r="C182" t="s">
        <v>41</v>
      </c>
      <c r="D182" t="s">
        <v>385</v>
      </c>
      <c r="E182" t="s">
        <v>363</v>
      </c>
    </row>
    <row r="183" spans="1:5" x14ac:dyDescent="0.3">
      <c r="A183">
        <v>181</v>
      </c>
      <c r="B183" t="s">
        <v>386</v>
      </c>
      <c r="C183" t="s">
        <v>337</v>
      </c>
      <c r="D183" t="s">
        <v>387</v>
      </c>
      <c r="E183" t="s">
        <v>363</v>
      </c>
    </row>
    <row r="184" spans="1:5" x14ac:dyDescent="0.3">
      <c r="A184">
        <v>182</v>
      </c>
      <c r="B184" t="s">
        <v>388</v>
      </c>
      <c r="C184" t="s">
        <v>41</v>
      </c>
      <c r="D184" t="s">
        <v>389</v>
      </c>
      <c r="E184" t="s">
        <v>363</v>
      </c>
    </row>
    <row r="185" spans="1:5" x14ac:dyDescent="0.3">
      <c r="A185">
        <v>183</v>
      </c>
      <c r="B185" t="s">
        <v>390</v>
      </c>
      <c r="C185" t="s">
        <v>337</v>
      </c>
      <c r="D185" t="s">
        <v>391</v>
      </c>
      <c r="E185" t="s">
        <v>392</v>
      </c>
    </row>
    <row r="186" spans="1:5" x14ac:dyDescent="0.3">
      <c r="A186">
        <v>184</v>
      </c>
      <c r="B186" t="s">
        <v>393</v>
      </c>
      <c r="C186" t="s">
        <v>41</v>
      </c>
      <c r="D186" t="s">
        <v>394</v>
      </c>
      <c r="E186" t="s">
        <v>392</v>
      </c>
    </row>
    <row r="187" spans="1:5" x14ac:dyDescent="0.3">
      <c r="A187">
        <v>185</v>
      </c>
      <c r="B187" t="s">
        <v>395</v>
      </c>
      <c r="C187" t="s">
        <v>337</v>
      </c>
      <c r="D187" t="s">
        <v>396</v>
      </c>
      <c r="E187" t="s">
        <v>392</v>
      </c>
    </row>
    <row r="188" spans="1:5" x14ac:dyDescent="0.3">
      <c r="A188">
        <v>186</v>
      </c>
      <c r="B188" t="s">
        <v>397</v>
      </c>
      <c r="C188" t="s">
        <v>337</v>
      </c>
      <c r="D188" t="s">
        <v>398</v>
      </c>
      <c r="E188" t="s">
        <v>392</v>
      </c>
    </row>
    <row r="189" spans="1:5" x14ac:dyDescent="0.3">
      <c r="A189">
        <v>187</v>
      </c>
      <c r="B189" t="s">
        <v>399</v>
      </c>
      <c r="C189" t="s">
        <v>41</v>
      </c>
      <c r="D189" t="s">
        <v>400</v>
      </c>
      <c r="E189" t="s">
        <v>392</v>
      </c>
    </row>
    <row r="190" spans="1:5" x14ac:dyDescent="0.3">
      <c r="A190">
        <v>188</v>
      </c>
      <c r="B190" t="s">
        <v>401</v>
      </c>
      <c r="C190" t="s">
        <v>337</v>
      </c>
      <c r="D190" t="s">
        <v>402</v>
      </c>
      <c r="E190" t="s">
        <v>392</v>
      </c>
    </row>
    <row r="191" spans="1:5" x14ac:dyDescent="0.3">
      <c r="A191">
        <v>189</v>
      </c>
      <c r="B191" t="s">
        <v>403</v>
      </c>
      <c r="C191" t="s">
        <v>41</v>
      </c>
      <c r="D191" t="s">
        <v>404</v>
      </c>
      <c r="E191" t="s">
        <v>392</v>
      </c>
    </row>
    <row r="192" spans="1:5" x14ac:dyDescent="0.3">
      <c r="A192">
        <v>190</v>
      </c>
      <c r="B192" t="s">
        <v>405</v>
      </c>
      <c r="C192" t="s">
        <v>337</v>
      </c>
      <c r="D192" t="s">
        <v>406</v>
      </c>
      <c r="E192" t="s">
        <v>392</v>
      </c>
    </row>
    <row r="193" spans="1:5" x14ac:dyDescent="0.3">
      <c r="A193">
        <v>191</v>
      </c>
      <c r="B193" t="s">
        <v>407</v>
      </c>
      <c r="C193" t="s">
        <v>41</v>
      </c>
      <c r="D193" t="s">
        <v>408</v>
      </c>
      <c r="E193" t="s">
        <v>392</v>
      </c>
    </row>
    <row r="194" spans="1:5" x14ac:dyDescent="0.3">
      <c r="A194">
        <v>192</v>
      </c>
      <c r="B194" t="s">
        <v>409</v>
      </c>
      <c r="C194" t="s">
        <v>337</v>
      </c>
      <c r="D194" t="s">
        <v>410</v>
      </c>
      <c r="E194" t="s">
        <v>392</v>
      </c>
    </row>
    <row r="195" spans="1:5" x14ac:dyDescent="0.3">
      <c r="A195">
        <v>193</v>
      </c>
      <c r="B195" t="s">
        <v>411</v>
      </c>
      <c r="C195" t="s">
        <v>337</v>
      </c>
      <c r="D195" t="s">
        <v>412</v>
      </c>
      <c r="E195" t="s">
        <v>392</v>
      </c>
    </row>
    <row r="196" spans="1:5" x14ac:dyDescent="0.3">
      <c r="A196">
        <v>194</v>
      </c>
      <c r="B196" t="s">
        <v>413</v>
      </c>
      <c r="C196" t="s">
        <v>41</v>
      </c>
      <c r="D196" t="s">
        <v>414</v>
      </c>
      <c r="E196" t="s">
        <v>392</v>
      </c>
    </row>
    <row r="197" spans="1:5" x14ac:dyDescent="0.3">
      <c r="A197">
        <v>195</v>
      </c>
      <c r="B197" t="s">
        <v>415</v>
      </c>
      <c r="C197" t="s">
        <v>337</v>
      </c>
      <c r="D197" t="s">
        <v>416</v>
      </c>
      <c r="E197" t="s">
        <v>392</v>
      </c>
    </row>
    <row r="198" spans="1:5" x14ac:dyDescent="0.3">
      <c r="A198">
        <v>196</v>
      </c>
      <c r="B198" t="s">
        <v>417</v>
      </c>
      <c r="C198" t="s">
        <v>41</v>
      </c>
      <c r="D198" t="s">
        <v>418</v>
      </c>
      <c r="E198" t="s">
        <v>392</v>
      </c>
    </row>
    <row r="199" spans="1:5" x14ac:dyDescent="0.3">
      <c r="A199">
        <v>197</v>
      </c>
      <c r="B199" t="s">
        <v>419</v>
      </c>
      <c r="C199" t="s">
        <v>337</v>
      </c>
      <c r="D199" t="s">
        <v>420</v>
      </c>
      <c r="E199" t="s">
        <v>421</v>
      </c>
    </row>
    <row r="200" spans="1:5" x14ac:dyDescent="0.3">
      <c r="A200">
        <v>198</v>
      </c>
      <c r="B200" t="s">
        <v>422</v>
      </c>
      <c r="C200" t="s">
        <v>41</v>
      </c>
      <c r="D200" t="s">
        <v>423</v>
      </c>
      <c r="E200" t="s">
        <v>421</v>
      </c>
    </row>
    <row r="201" spans="1:5" x14ac:dyDescent="0.3">
      <c r="A201">
        <v>199</v>
      </c>
      <c r="B201" t="s">
        <v>424</v>
      </c>
      <c r="C201" t="s">
        <v>337</v>
      </c>
      <c r="D201" t="s">
        <v>425</v>
      </c>
      <c r="E201" t="s">
        <v>421</v>
      </c>
    </row>
    <row r="202" spans="1:5" x14ac:dyDescent="0.3">
      <c r="A202">
        <v>200</v>
      </c>
      <c r="B202" t="s">
        <v>426</v>
      </c>
      <c r="C202" t="s">
        <v>337</v>
      </c>
      <c r="D202" t="s">
        <v>427</v>
      </c>
      <c r="E202" t="s">
        <v>421</v>
      </c>
    </row>
    <row r="203" spans="1:5" x14ac:dyDescent="0.3">
      <c r="A203">
        <v>201</v>
      </c>
      <c r="B203" t="s">
        <v>428</v>
      </c>
      <c r="C203" t="s">
        <v>41</v>
      </c>
      <c r="D203" t="s">
        <v>429</v>
      </c>
      <c r="E203" t="s">
        <v>421</v>
      </c>
    </row>
    <row r="204" spans="1:5" x14ac:dyDescent="0.3">
      <c r="A204">
        <v>202</v>
      </c>
      <c r="B204" t="s">
        <v>430</v>
      </c>
      <c r="C204" t="s">
        <v>337</v>
      </c>
      <c r="D204" t="s">
        <v>431</v>
      </c>
      <c r="E204" t="s">
        <v>421</v>
      </c>
    </row>
    <row r="205" spans="1:5" x14ac:dyDescent="0.3">
      <c r="A205">
        <v>203</v>
      </c>
      <c r="B205" t="s">
        <v>432</v>
      </c>
      <c r="C205" t="s">
        <v>41</v>
      </c>
      <c r="D205" t="s">
        <v>433</v>
      </c>
      <c r="E205" t="s">
        <v>421</v>
      </c>
    </row>
    <row r="206" spans="1:5" x14ac:dyDescent="0.3">
      <c r="A206">
        <v>204</v>
      </c>
      <c r="B206" t="s">
        <v>434</v>
      </c>
      <c r="C206" t="s">
        <v>337</v>
      </c>
      <c r="D206" t="s">
        <v>435</v>
      </c>
      <c r="E206" t="s">
        <v>421</v>
      </c>
    </row>
    <row r="207" spans="1:5" x14ac:dyDescent="0.3">
      <c r="A207">
        <v>205</v>
      </c>
      <c r="B207" t="s">
        <v>436</v>
      </c>
      <c r="C207" t="s">
        <v>41</v>
      </c>
      <c r="D207" t="s">
        <v>437</v>
      </c>
      <c r="E207" t="s">
        <v>421</v>
      </c>
    </row>
    <row r="208" spans="1:5" x14ac:dyDescent="0.3">
      <c r="A208">
        <v>206</v>
      </c>
      <c r="B208" t="s">
        <v>438</v>
      </c>
      <c r="C208" t="s">
        <v>337</v>
      </c>
      <c r="D208" t="s">
        <v>439</v>
      </c>
      <c r="E208" t="s">
        <v>421</v>
      </c>
    </row>
    <row r="209" spans="1:5" x14ac:dyDescent="0.3">
      <c r="A209">
        <v>207</v>
      </c>
      <c r="B209" t="s">
        <v>440</v>
      </c>
      <c r="C209" t="s">
        <v>337</v>
      </c>
      <c r="D209" t="s">
        <v>441</v>
      </c>
      <c r="E209" t="s">
        <v>421</v>
      </c>
    </row>
    <row r="210" spans="1:5" x14ac:dyDescent="0.3">
      <c r="A210">
        <v>208</v>
      </c>
      <c r="B210" t="s">
        <v>442</v>
      </c>
      <c r="C210" t="s">
        <v>41</v>
      </c>
      <c r="D210" t="s">
        <v>443</v>
      </c>
      <c r="E210" t="s">
        <v>421</v>
      </c>
    </row>
    <row r="211" spans="1:5" x14ac:dyDescent="0.3">
      <c r="A211">
        <v>209</v>
      </c>
      <c r="B211" t="s">
        <v>444</v>
      </c>
      <c r="C211" t="s">
        <v>337</v>
      </c>
      <c r="D211" t="s">
        <v>445</v>
      </c>
      <c r="E211" t="s">
        <v>421</v>
      </c>
    </row>
    <row r="212" spans="1:5" x14ac:dyDescent="0.3">
      <c r="A212">
        <v>210</v>
      </c>
      <c r="B212" t="s">
        <v>446</v>
      </c>
      <c r="C212" t="s">
        <v>41</v>
      </c>
      <c r="D212" t="s">
        <v>447</v>
      </c>
      <c r="E212" t="s">
        <v>421</v>
      </c>
    </row>
    <row r="213" spans="1:5" x14ac:dyDescent="0.3">
      <c r="A213">
        <v>211</v>
      </c>
      <c r="B213" s="2" t="s">
        <v>448</v>
      </c>
      <c r="C213" s="2" t="s">
        <v>38</v>
      </c>
      <c r="D213" s="2" t="s">
        <v>449</v>
      </c>
      <c r="E213" s="2" t="s">
        <v>450</v>
      </c>
    </row>
  </sheetData>
  <autoFilter ref="A2:E213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7"/>
  <sheetViews>
    <sheetView topLeftCell="A13" workbookViewId="0">
      <selection activeCell="L22" sqref="L22"/>
    </sheetView>
  </sheetViews>
  <sheetFormatPr defaultRowHeight="14.4" x14ac:dyDescent="0.3"/>
  <cols>
    <col min="8" max="8" width="11.5546875" customWidth="1"/>
    <col min="9" max="9" width="12.109375" bestFit="1" customWidth="1"/>
    <col min="10" max="10" width="12.44140625" bestFit="1" customWidth="1"/>
  </cols>
  <sheetData>
    <row r="1" spans="1:11" x14ac:dyDescent="0.3">
      <c r="A1" s="20"/>
    </row>
    <row r="2" spans="1:11" x14ac:dyDescent="0.3">
      <c r="A2" t="s">
        <v>571</v>
      </c>
    </row>
    <row r="3" spans="1:11" x14ac:dyDescent="0.3">
      <c r="A3" t="s">
        <v>484</v>
      </c>
      <c r="H3" t="s">
        <v>479</v>
      </c>
    </row>
    <row r="4" spans="1:11" x14ac:dyDescent="0.3">
      <c r="B4" t="s">
        <v>474</v>
      </c>
      <c r="C4" t="s">
        <v>475</v>
      </c>
      <c r="D4" t="s">
        <v>476</v>
      </c>
      <c r="E4" t="s">
        <v>477</v>
      </c>
      <c r="I4" t="s">
        <v>480</v>
      </c>
      <c r="J4" t="s">
        <v>481</v>
      </c>
    </row>
    <row r="5" spans="1:11" x14ac:dyDescent="0.3">
      <c r="A5">
        <v>0</v>
      </c>
      <c r="B5">
        <v>1</v>
      </c>
      <c r="C5">
        <v>0.99</v>
      </c>
      <c r="D5">
        <v>1</v>
      </c>
      <c r="E5">
        <v>4800</v>
      </c>
      <c r="H5" t="s">
        <v>482</v>
      </c>
      <c r="I5">
        <v>4770</v>
      </c>
      <c r="J5">
        <v>30</v>
      </c>
      <c r="K5">
        <f>I5+J5</f>
        <v>4800</v>
      </c>
    </row>
    <row r="6" spans="1:11" x14ac:dyDescent="0.3">
      <c r="A6">
        <v>1</v>
      </c>
      <c r="B6">
        <v>0.99</v>
      </c>
      <c r="C6">
        <v>1</v>
      </c>
      <c r="D6">
        <v>1</v>
      </c>
      <c r="E6">
        <v>4059</v>
      </c>
      <c r="H6" t="s">
        <v>483</v>
      </c>
      <c r="I6">
        <v>0</v>
      </c>
      <c r="J6">
        <v>4059</v>
      </c>
      <c r="K6">
        <f>I6+J6</f>
        <v>4059</v>
      </c>
    </row>
    <row r="7" spans="1:11" x14ac:dyDescent="0.3">
      <c r="A7" t="s">
        <v>478</v>
      </c>
      <c r="D7">
        <v>1</v>
      </c>
      <c r="E7">
        <f>SUM(E5:E6)</f>
        <v>8859</v>
      </c>
      <c r="I7">
        <f>I6+I5</f>
        <v>4770</v>
      </c>
      <c r="J7">
        <f>J5+J6</f>
        <v>4089</v>
      </c>
    </row>
    <row r="10" spans="1:11" x14ac:dyDescent="0.3">
      <c r="A10" t="s">
        <v>576</v>
      </c>
    </row>
    <row r="11" spans="1:11" x14ac:dyDescent="0.3">
      <c r="A11" t="s">
        <v>484</v>
      </c>
      <c r="H11" t="s">
        <v>479</v>
      </c>
    </row>
    <row r="12" spans="1:11" x14ac:dyDescent="0.3">
      <c r="B12" t="s">
        <v>474</v>
      </c>
      <c r="C12" t="s">
        <v>475</v>
      </c>
      <c r="D12" t="s">
        <v>476</v>
      </c>
      <c r="E12" t="s">
        <v>477</v>
      </c>
      <c r="I12" t="s">
        <v>480</v>
      </c>
      <c r="J12" t="s">
        <v>481</v>
      </c>
    </row>
    <row r="13" spans="1:11" x14ac:dyDescent="0.3">
      <c r="A13">
        <v>0</v>
      </c>
      <c r="B13">
        <v>0.89</v>
      </c>
      <c r="C13">
        <v>0.74</v>
      </c>
      <c r="D13">
        <v>0.8</v>
      </c>
      <c r="E13">
        <v>1200</v>
      </c>
      <c r="H13" t="s">
        <v>482</v>
      </c>
      <c r="I13">
        <v>885</v>
      </c>
      <c r="J13">
        <v>315</v>
      </c>
      <c r="K13">
        <f>I13+J13</f>
        <v>1200</v>
      </c>
    </row>
    <row r="14" spans="1:11" x14ac:dyDescent="0.3">
      <c r="A14">
        <v>1</v>
      </c>
      <c r="B14">
        <v>0.74</v>
      </c>
      <c r="C14">
        <v>0.89</v>
      </c>
      <c r="D14">
        <v>0.81</v>
      </c>
      <c r="E14">
        <v>1015</v>
      </c>
      <c r="H14" t="s">
        <v>483</v>
      </c>
      <c r="I14">
        <v>115</v>
      </c>
      <c r="J14">
        <v>900</v>
      </c>
      <c r="K14">
        <f>I14+J14</f>
        <v>1015</v>
      </c>
    </row>
    <row r="15" spans="1:11" x14ac:dyDescent="0.3">
      <c r="A15" t="s">
        <v>478</v>
      </c>
      <c r="D15">
        <v>0.81</v>
      </c>
      <c r="E15">
        <f>SUM(E13:E14)</f>
        <v>2215</v>
      </c>
      <c r="I15">
        <f>I14+I13</f>
        <v>1000</v>
      </c>
      <c r="J15">
        <f>J13+J14</f>
        <v>1215</v>
      </c>
    </row>
    <row r="18" spans="1:11" x14ac:dyDescent="0.3">
      <c r="A18" t="s">
        <v>572</v>
      </c>
    </row>
    <row r="19" spans="1:11" x14ac:dyDescent="0.3">
      <c r="A19" t="s">
        <v>484</v>
      </c>
      <c r="H19" t="s">
        <v>479</v>
      </c>
    </row>
    <row r="20" spans="1:11" x14ac:dyDescent="0.3">
      <c r="B20" t="s">
        <v>474</v>
      </c>
      <c r="C20" t="s">
        <v>475</v>
      </c>
      <c r="D20" t="s">
        <v>476</v>
      </c>
      <c r="E20" t="s">
        <v>477</v>
      </c>
      <c r="I20" t="s">
        <v>480</v>
      </c>
      <c r="J20" t="s">
        <v>481</v>
      </c>
    </row>
    <row r="21" spans="1:11" x14ac:dyDescent="0.3">
      <c r="A21">
        <v>0</v>
      </c>
      <c r="B21">
        <v>1</v>
      </c>
      <c r="C21">
        <v>0.88</v>
      </c>
      <c r="D21">
        <v>0.94</v>
      </c>
      <c r="E21">
        <v>402452</v>
      </c>
      <c r="H21" t="s">
        <v>482</v>
      </c>
      <c r="I21">
        <v>355855</v>
      </c>
      <c r="J21">
        <v>46597</v>
      </c>
      <c r="K21">
        <f>SUM(I21:J21)</f>
        <v>402452</v>
      </c>
    </row>
    <row r="22" spans="1:11" x14ac:dyDescent="0.3">
      <c r="A22">
        <v>1</v>
      </c>
      <c r="B22">
        <v>0.01</v>
      </c>
      <c r="C22">
        <v>0.28000000000000003</v>
      </c>
      <c r="D22">
        <v>0.01</v>
      </c>
      <c r="E22">
        <v>952</v>
      </c>
      <c r="H22" t="s">
        <v>483</v>
      </c>
      <c r="I22">
        <v>682</v>
      </c>
      <c r="J22">
        <v>270</v>
      </c>
      <c r="K22">
        <f>SUM(I22:J22)</f>
        <v>952</v>
      </c>
    </row>
    <row r="23" spans="1:11" x14ac:dyDescent="0.3">
      <c r="A23" t="s">
        <v>478</v>
      </c>
      <c r="D23">
        <v>0.88</v>
      </c>
      <c r="E23">
        <f>SUM(E21:E22)</f>
        <v>403404</v>
      </c>
      <c r="I23">
        <f>SUM(I21:I22)</f>
        <v>356537</v>
      </c>
      <c r="J23">
        <f>SUM(J21:J22)</f>
        <v>46867</v>
      </c>
    </row>
    <row r="26" spans="1:11" x14ac:dyDescent="0.3">
      <c r="A26" t="s">
        <v>568</v>
      </c>
      <c r="B26">
        <v>7.3091660000000003E-2</v>
      </c>
    </row>
    <row r="27" spans="1:11" x14ac:dyDescent="0.3">
      <c r="A27" t="s">
        <v>567</v>
      </c>
      <c r="B27">
        <v>0.67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4"/>
  <sheetViews>
    <sheetView workbookViewId="0">
      <selection activeCell="Q5" sqref="Q5"/>
    </sheetView>
  </sheetViews>
  <sheetFormatPr defaultRowHeight="14.4" x14ac:dyDescent="0.3"/>
  <cols>
    <col min="1" max="1" width="6.44140625" bestFit="1" customWidth="1"/>
    <col min="2" max="2" width="10.6640625" bestFit="1" customWidth="1"/>
    <col min="3" max="4" width="8.88671875" customWidth="1"/>
    <col min="6" max="6" width="16.5546875" customWidth="1"/>
    <col min="7" max="7" width="18.33203125" customWidth="1"/>
    <col min="8" max="8" width="11.33203125" bestFit="1" customWidth="1"/>
    <col min="9" max="9" width="7.6640625" bestFit="1" customWidth="1"/>
    <col min="10" max="10" width="15.33203125" bestFit="1" customWidth="1"/>
    <col min="11" max="11" width="17.5546875" bestFit="1" customWidth="1"/>
    <col min="12" max="12" width="8.6640625" customWidth="1"/>
    <col min="13" max="13" width="10.33203125" customWidth="1"/>
    <col min="14" max="14" width="13.33203125" bestFit="1" customWidth="1"/>
  </cols>
  <sheetData>
    <row r="1" spans="1:17" x14ac:dyDescent="0.3">
      <c r="A1" t="s">
        <v>485</v>
      </c>
    </row>
    <row r="2" spans="1:17" x14ac:dyDescent="0.3">
      <c r="A2" s="5" t="s">
        <v>459</v>
      </c>
      <c r="B2" s="5" t="s">
        <v>460</v>
      </c>
      <c r="C2" s="5" t="s">
        <v>461</v>
      </c>
      <c r="D2" s="5" t="s">
        <v>462</v>
      </c>
      <c r="E2" s="5" t="s">
        <v>463</v>
      </c>
      <c r="F2" s="5" t="s">
        <v>464</v>
      </c>
      <c r="G2" s="5" t="s">
        <v>465</v>
      </c>
      <c r="H2" s="5" t="s">
        <v>466</v>
      </c>
      <c r="I2" s="5" t="s">
        <v>467</v>
      </c>
      <c r="J2" s="5" t="s">
        <v>468</v>
      </c>
      <c r="K2" s="5" t="s">
        <v>469</v>
      </c>
      <c r="L2" s="5" t="s">
        <v>470</v>
      </c>
      <c r="M2" s="5" t="s">
        <v>471</v>
      </c>
      <c r="N2" s="6" t="s">
        <v>472</v>
      </c>
      <c r="O2" s="6" t="s">
        <v>473</v>
      </c>
    </row>
    <row r="3" spans="1:17" x14ac:dyDescent="0.3">
      <c r="A3" s="5"/>
      <c r="B3" s="7">
        <v>0</v>
      </c>
      <c r="C3" s="5"/>
      <c r="D3" s="5"/>
      <c r="E3" s="5"/>
      <c r="F3" s="5"/>
      <c r="G3" s="5"/>
      <c r="H3" s="5"/>
      <c r="I3" s="5"/>
      <c r="J3" s="5"/>
      <c r="K3" s="7">
        <v>0</v>
      </c>
      <c r="L3" s="5"/>
      <c r="M3" s="5"/>
      <c r="N3" s="6"/>
      <c r="O3" s="6"/>
    </row>
    <row r="4" spans="1:17" x14ac:dyDescent="0.3">
      <c r="A4" s="5">
        <v>1</v>
      </c>
      <c r="B4" s="7">
        <v>0.1</v>
      </c>
      <c r="C4" s="9">
        <v>0.63894499999999999</v>
      </c>
      <c r="D4" s="9">
        <v>0.94425599999999998</v>
      </c>
      <c r="E4" s="26">
        <v>40096</v>
      </c>
      <c r="F4" s="8">
        <v>245</v>
      </c>
      <c r="G4" s="9">
        <f t="shared" ref="G4:G13" si="0">SUM(E4:F4)</f>
        <v>40341</v>
      </c>
      <c r="H4" s="10">
        <f t="shared" ref="H4:H13" si="1">E4/$E$14</f>
        <v>9.9629272559212029E-2</v>
      </c>
      <c r="I4" s="10">
        <f t="shared" ref="I4:I13" si="2">F4/$F$14</f>
        <v>0.25735294117647056</v>
      </c>
      <c r="J4" s="7">
        <f>H4</f>
        <v>9.9629272559212029E-2</v>
      </c>
      <c r="K4" s="11">
        <f>I4</f>
        <v>0.25735294117647056</v>
      </c>
      <c r="L4" s="12">
        <f t="shared" ref="L4:L13" si="3">K4-J4</f>
        <v>0.15772366861725853</v>
      </c>
      <c r="M4" s="13">
        <f t="shared" ref="M4:M13" si="4">K4/B4</f>
        <v>2.5735294117647056</v>
      </c>
      <c r="N4" s="14">
        <f t="shared" ref="N4:N13" si="5">F4/G4</f>
        <v>6.0732257504771819E-3</v>
      </c>
      <c r="O4" s="13">
        <v>1</v>
      </c>
      <c r="Q4">
        <f>SUM(E4:E6)</f>
        <v>120509</v>
      </c>
    </row>
    <row r="5" spans="1:17" x14ac:dyDescent="0.3">
      <c r="A5" s="5">
        <v>2</v>
      </c>
      <c r="B5" s="7">
        <v>0.2</v>
      </c>
      <c r="C5" s="9">
        <v>0.509575</v>
      </c>
      <c r="D5" s="9">
        <v>0.63894399999999996</v>
      </c>
      <c r="E5" s="26">
        <v>40201</v>
      </c>
      <c r="F5" s="8">
        <v>139</v>
      </c>
      <c r="G5" s="9">
        <f t="shared" si="0"/>
        <v>40340</v>
      </c>
      <c r="H5" s="10">
        <f t="shared" si="1"/>
        <v>9.9890173238050745E-2</v>
      </c>
      <c r="I5" s="10">
        <f t="shared" si="2"/>
        <v>0.14600840336134455</v>
      </c>
      <c r="J5" s="7">
        <f t="shared" ref="J5:K13" si="6">J4+H5</f>
        <v>0.19951944579726277</v>
      </c>
      <c r="K5" s="11">
        <f t="shared" si="6"/>
        <v>0.40336134453781514</v>
      </c>
      <c r="L5" s="15">
        <f t="shared" si="3"/>
        <v>0.20384189874055236</v>
      </c>
      <c r="M5" s="13">
        <f t="shared" si="4"/>
        <v>2.0168067226890756</v>
      </c>
      <c r="N5" s="14">
        <f t="shared" si="5"/>
        <v>3.4457114526524543E-3</v>
      </c>
      <c r="O5" s="13">
        <v>1</v>
      </c>
    </row>
    <row r="6" spans="1:17" x14ac:dyDescent="0.3">
      <c r="A6" s="5">
        <v>3</v>
      </c>
      <c r="B6" s="7">
        <v>0.3</v>
      </c>
      <c r="C6" s="9">
        <v>0.40113700000000002</v>
      </c>
      <c r="D6" s="9">
        <v>0.509571</v>
      </c>
      <c r="E6" s="26">
        <v>40212</v>
      </c>
      <c r="F6" s="8">
        <v>128</v>
      </c>
      <c r="G6" s="9">
        <f t="shared" si="0"/>
        <v>40340</v>
      </c>
      <c r="H6" s="10">
        <f t="shared" si="1"/>
        <v>9.9917505690119562E-2</v>
      </c>
      <c r="I6" s="10">
        <f t="shared" si="2"/>
        <v>0.13445378151260504</v>
      </c>
      <c r="J6" s="7">
        <f t="shared" si="6"/>
        <v>0.29943695148738236</v>
      </c>
      <c r="K6" s="11">
        <f t="shared" si="6"/>
        <v>0.53781512605042014</v>
      </c>
      <c r="L6" s="15">
        <f t="shared" si="3"/>
        <v>0.23837817456303778</v>
      </c>
      <c r="M6" s="13">
        <f t="shared" si="4"/>
        <v>1.792717086834734</v>
      </c>
      <c r="N6" s="14">
        <f t="shared" si="5"/>
        <v>3.1730292513634109E-3</v>
      </c>
      <c r="O6" s="13">
        <v>1</v>
      </c>
    </row>
    <row r="7" spans="1:17" x14ac:dyDescent="0.3">
      <c r="A7" s="5">
        <v>4</v>
      </c>
      <c r="B7" s="7">
        <v>0.4</v>
      </c>
      <c r="C7" s="9">
        <v>0.30278699999999997</v>
      </c>
      <c r="D7" s="9">
        <v>0.40113599999999999</v>
      </c>
      <c r="E7" s="26">
        <v>40250</v>
      </c>
      <c r="F7" s="8">
        <v>91</v>
      </c>
      <c r="G7" s="9">
        <f t="shared" si="0"/>
        <v>40341</v>
      </c>
      <c r="H7" s="10">
        <f t="shared" si="1"/>
        <v>0.10001192688817548</v>
      </c>
      <c r="I7" s="10">
        <f t="shared" si="2"/>
        <v>9.5588235294117641E-2</v>
      </c>
      <c r="J7" s="7">
        <f t="shared" si="6"/>
        <v>0.39944887837555787</v>
      </c>
      <c r="K7" s="11">
        <f t="shared" si="6"/>
        <v>0.63340336134453779</v>
      </c>
      <c r="L7" s="15">
        <f t="shared" si="3"/>
        <v>0.23395448296897992</v>
      </c>
      <c r="M7" s="13">
        <f t="shared" si="4"/>
        <v>1.5835084033613445</v>
      </c>
      <c r="N7" s="14">
        <f t="shared" si="5"/>
        <v>2.2557695644629533E-3</v>
      </c>
      <c r="O7" s="13">
        <v>1</v>
      </c>
    </row>
    <row r="8" spans="1:17" x14ac:dyDescent="0.3">
      <c r="A8" s="5">
        <v>5</v>
      </c>
      <c r="B8" s="7">
        <v>0.5</v>
      </c>
      <c r="C8" s="9">
        <v>0.232269</v>
      </c>
      <c r="D8" s="9">
        <v>0.302784</v>
      </c>
      <c r="E8" s="26">
        <v>40248</v>
      </c>
      <c r="F8" s="8">
        <v>92</v>
      </c>
      <c r="G8" s="9">
        <f t="shared" si="0"/>
        <v>40340</v>
      </c>
      <c r="H8" s="10">
        <f t="shared" si="1"/>
        <v>0.10000695735143569</v>
      </c>
      <c r="I8" s="10">
        <f t="shared" si="2"/>
        <v>9.6638655462184878E-2</v>
      </c>
      <c r="J8" s="7">
        <f t="shared" si="6"/>
        <v>0.49945583572699359</v>
      </c>
      <c r="K8" s="11">
        <f t="shared" si="6"/>
        <v>0.73004201680672265</v>
      </c>
      <c r="L8" s="12">
        <f t="shared" si="3"/>
        <v>0.23058618107972906</v>
      </c>
      <c r="M8" s="13">
        <f t="shared" si="4"/>
        <v>1.4600840336134453</v>
      </c>
      <c r="N8" s="14">
        <f t="shared" si="5"/>
        <v>2.2806147744174519E-3</v>
      </c>
      <c r="O8" s="13">
        <v>1</v>
      </c>
    </row>
    <row r="9" spans="1:17" x14ac:dyDescent="0.3">
      <c r="A9" s="5">
        <v>6</v>
      </c>
      <c r="B9" s="7">
        <v>0.6</v>
      </c>
      <c r="C9" s="9">
        <v>0.180728</v>
      </c>
      <c r="D9" s="9">
        <v>0.232268</v>
      </c>
      <c r="E9" s="26">
        <v>40258</v>
      </c>
      <c r="F9" s="8">
        <v>82</v>
      </c>
      <c r="G9" s="9">
        <f t="shared" si="0"/>
        <v>40340</v>
      </c>
      <c r="H9" s="10">
        <f t="shared" si="1"/>
        <v>0.10003180503513462</v>
      </c>
      <c r="I9" s="10">
        <f t="shared" si="2"/>
        <v>8.6134453781512604E-2</v>
      </c>
      <c r="J9" s="7">
        <f t="shared" si="6"/>
        <v>0.59948764076212824</v>
      </c>
      <c r="K9" s="11">
        <f t="shared" si="6"/>
        <v>0.81617647058823528</v>
      </c>
      <c r="L9" s="12">
        <f t="shared" si="3"/>
        <v>0.21668882982610704</v>
      </c>
      <c r="M9" s="13">
        <f t="shared" si="4"/>
        <v>1.3602941176470589</v>
      </c>
      <c r="N9" s="14">
        <f t="shared" si="5"/>
        <v>2.0327218641546852E-3</v>
      </c>
      <c r="O9" s="13">
        <v>1</v>
      </c>
    </row>
    <row r="10" spans="1:17" x14ac:dyDescent="0.3">
      <c r="A10" s="5">
        <v>7</v>
      </c>
      <c r="B10" s="7">
        <v>0.7</v>
      </c>
      <c r="C10" s="9">
        <v>0.13789399999999999</v>
      </c>
      <c r="D10" s="9">
        <v>0.180727</v>
      </c>
      <c r="E10" s="26">
        <v>40270</v>
      </c>
      <c r="F10" s="8">
        <v>71</v>
      </c>
      <c r="G10" s="9">
        <f t="shared" si="0"/>
        <v>40341</v>
      </c>
      <c r="H10" s="10">
        <f t="shared" si="1"/>
        <v>0.10006162225557333</v>
      </c>
      <c r="I10" s="10">
        <f t="shared" si="2"/>
        <v>7.4579831932773108E-2</v>
      </c>
      <c r="J10" s="7">
        <f t="shared" si="6"/>
        <v>0.69954926301770159</v>
      </c>
      <c r="K10" s="11">
        <f t="shared" si="6"/>
        <v>0.89075630252100835</v>
      </c>
      <c r="L10" s="12">
        <f t="shared" si="3"/>
        <v>0.19120703950330675</v>
      </c>
      <c r="M10" s="13">
        <f t="shared" si="4"/>
        <v>1.2725090036014406</v>
      </c>
      <c r="N10" s="14">
        <f t="shared" si="5"/>
        <v>1.7599960338117548E-3</v>
      </c>
      <c r="O10" s="13">
        <v>1</v>
      </c>
    </row>
    <row r="11" spans="1:17" x14ac:dyDescent="0.3">
      <c r="A11" s="5">
        <v>8</v>
      </c>
      <c r="B11" s="7">
        <v>0.8</v>
      </c>
      <c r="C11" s="9">
        <v>9.8777000000000004E-2</v>
      </c>
      <c r="D11" s="9">
        <v>0.13789299999999999</v>
      </c>
      <c r="E11" s="26">
        <v>40306</v>
      </c>
      <c r="F11" s="8">
        <v>34</v>
      </c>
      <c r="G11" s="9">
        <f t="shared" si="0"/>
        <v>40340</v>
      </c>
      <c r="H11" s="10">
        <f t="shared" si="1"/>
        <v>0.10015107391688947</v>
      </c>
      <c r="I11" s="10">
        <f t="shared" si="2"/>
        <v>3.5714285714285712E-2</v>
      </c>
      <c r="J11" s="7">
        <f t="shared" si="6"/>
        <v>0.79970033693459108</v>
      </c>
      <c r="K11" s="11">
        <f t="shared" si="6"/>
        <v>0.92647058823529405</v>
      </c>
      <c r="L11" s="12">
        <f t="shared" si="3"/>
        <v>0.12677025130070296</v>
      </c>
      <c r="M11" s="13">
        <f t="shared" si="4"/>
        <v>1.1580882352941175</v>
      </c>
      <c r="N11" s="14">
        <f t="shared" si="5"/>
        <v>8.4283589489340602E-4</v>
      </c>
      <c r="O11" s="13">
        <v>1</v>
      </c>
    </row>
    <row r="12" spans="1:17" x14ac:dyDescent="0.3">
      <c r="A12" s="5">
        <v>9</v>
      </c>
      <c r="B12" s="7">
        <v>0.9</v>
      </c>
      <c r="C12" s="9">
        <v>5.4795000000000003E-2</v>
      </c>
      <c r="D12" s="9">
        <v>9.8776000000000003E-2</v>
      </c>
      <c r="E12" s="26">
        <v>40303</v>
      </c>
      <c r="F12" s="8">
        <v>37</v>
      </c>
      <c r="G12" s="9">
        <f t="shared" si="0"/>
        <v>40340</v>
      </c>
      <c r="H12" s="10">
        <f t="shared" si="1"/>
        <v>0.1001436196117798</v>
      </c>
      <c r="I12" s="10">
        <f t="shared" si="2"/>
        <v>3.8865546218487396E-2</v>
      </c>
      <c r="J12" s="7">
        <f t="shared" si="6"/>
        <v>0.89984395654637084</v>
      </c>
      <c r="K12" s="11">
        <f t="shared" si="6"/>
        <v>0.96533613445378141</v>
      </c>
      <c r="L12" s="11">
        <f t="shared" si="3"/>
        <v>6.5492177907410576E-2</v>
      </c>
      <c r="M12" s="13">
        <f t="shared" si="4"/>
        <v>1.0725957049486461</v>
      </c>
      <c r="N12" s="14">
        <f t="shared" si="5"/>
        <v>9.1720376797223594E-4</v>
      </c>
      <c r="O12" s="13">
        <v>1</v>
      </c>
    </row>
    <row r="13" spans="1:17" x14ac:dyDescent="0.3">
      <c r="A13" s="5">
        <v>10</v>
      </c>
      <c r="B13" s="7">
        <v>1</v>
      </c>
      <c r="C13" s="9">
        <v>2.2130000000000001E-3</v>
      </c>
      <c r="D13" s="9">
        <v>5.4795000000000003E-2</v>
      </c>
      <c r="E13" s="26">
        <v>40308</v>
      </c>
      <c r="F13" s="8">
        <v>33</v>
      </c>
      <c r="G13" s="9">
        <f t="shared" si="0"/>
        <v>40341</v>
      </c>
      <c r="H13" s="10">
        <f t="shared" si="1"/>
        <v>0.10015604345362926</v>
      </c>
      <c r="I13" s="10">
        <f t="shared" si="2"/>
        <v>3.4663865546218489E-2</v>
      </c>
      <c r="J13" s="7">
        <f t="shared" si="6"/>
        <v>1</v>
      </c>
      <c r="K13" s="11">
        <f t="shared" si="6"/>
        <v>0.99999999999999989</v>
      </c>
      <c r="L13" s="11">
        <f t="shared" si="3"/>
        <v>0</v>
      </c>
      <c r="M13" s="13">
        <f t="shared" si="4"/>
        <v>0.99999999999999989</v>
      </c>
      <c r="N13" s="16">
        <f t="shared" si="5"/>
        <v>8.1802632557447755E-4</v>
      </c>
      <c r="O13" s="13">
        <v>1</v>
      </c>
    </row>
    <row r="14" spans="1:17" x14ac:dyDescent="0.3">
      <c r="A14" s="9"/>
      <c r="B14" s="9"/>
      <c r="C14" s="9"/>
      <c r="D14" s="9"/>
      <c r="E14" s="9">
        <f>SUM(E4:E13)</f>
        <v>402452</v>
      </c>
      <c r="F14" s="9">
        <f>SUM(F4:F13)</f>
        <v>952</v>
      </c>
      <c r="G14" s="9">
        <f>SUM(G4:G13)</f>
        <v>403404</v>
      </c>
      <c r="H14" s="9"/>
      <c r="I14" s="17"/>
      <c r="J14" s="9"/>
      <c r="K14" s="9"/>
      <c r="L14" s="9"/>
      <c r="M14" s="9"/>
      <c r="N14" s="9"/>
      <c r="O1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Gomo Mass Features</vt:lpstr>
      <vt:lpstr>Gomo Mass Model Evaluation</vt:lpstr>
      <vt:lpstr>Gomo Mass Gain Lift Chart</vt:lpstr>
      <vt:lpstr>Gomo Pref Features</vt:lpstr>
      <vt:lpstr>Gomo Pref Model Evaluation</vt:lpstr>
      <vt:lpstr>Gomo Pref Gain Lift Chart</vt:lpstr>
      <vt:lpstr>SA Mass Features</vt:lpstr>
      <vt:lpstr>SA Mass Model Evaluation</vt:lpstr>
      <vt:lpstr>SA Mass Gain Lift Chart</vt:lpstr>
      <vt:lpstr>SA Mass Ensemble GL Chart</vt:lpstr>
      <vt:lpstr>SA Pref Features</vt:lpstr>
      <vt:lpstr>SA Pref Model Evaluation</vt:lpstr>
      <vt:lpstr>SA Pref Gain Lift Chart</vt:lpstr>
      <vt:lpstr>ISA Mass Features</vt:lpstr>
      <vt:lpstr>ISA Mass Model Evaluation</vt:lpstr>
      <vt:lpstr>ISA Mass Gain Lift Chart</vt:lpstr>
      <vt:lpstr>ISA Pref Features</vt:lpstr>
      <vt:lpstr>ISA Pref Model Evaluation</vt:lpstr>
      <vt:lpstr>ISA Pref Gain Lift Chart</vt:lpstr>
      <vt:lpstr>CC Features</vt:lpstr>
      <vt:lpstr>CC Model Evaluation</vt:lpstr>
      <vt:lpstr>CC Gain Lift Chart</vt:lpstr>
      <vt:lpstr>PVI Features</vt:lpstr>
      <vt:lpstr>PVI Model Evaluation</vt:lpstr>
      <vt:lpstr>PVI Gain Lift Chart</vt:lpstr>
    </vt:vector>
  </TitlesOfParts>
  <Company>PT. Bank CIMB Niaga,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Edbert</dc:creator>
  <cp:lastModifiedBy>Andrew Edbert</cp:lastModifiedBy>
  <dcterms:created xsi:type="dcterms:W3CDTF">2020-08-13T03:30:58Z</dcterms:created>
  <dcterms:modified xsi:type="dcterms:W3CDTF">2020-09-03T10:56:17Z</dcterms:modified>
</cp:coreProperties>
</file>