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o\Documents\github2\NBA_Scout\static\data\"/>
    </mc:Choice>
  </mc:AlternateContent>
  <xr:revisionPtr revIDLastSave="0" documentId="13_ncr:40009_{4B2A070C-6FDD-4B5B-B1AE-277C28B06F88}" xr6:coauthVersionLast="43" xr6:coauthVersionMax="43" xr10:uidLastSave="{00000000-0000-0000-0000-000000000000}"/>
  <bookViews>
    <workbookView xWindow="-120" yWindow="-120" windowWidth="20730" windowHeight="11160"/>
  </bookViews>
  <sheets>
    <sheet name="MLPpredictions" sheetId="1" r:id="rId1"/>
    <sheet name="LRpredictions" sheetId="4" r:id="rId2"/>
    <sheet name="SVRpredictions" sheetId="5" r:id="rId3"/>
    <sheet name="Lassopredictions" sheetId="7" r:id="rId4"/>
    <sheet name="Ridgepredictions" sheetId="3" r:id="rId5"/>
  </sheets>
  <definedNames>
    <definedName name="ExternalData_1" localSheetId="4" hidden="1">'Ridgepredictions'!$A$1:$L$203</definedName>
    <definedName name="ExternalData_2" localSheetId="3" hidden="1">Lassopredictions!$A$1:$L$203</definedName>
    <definedName name="ExternalData_2" localSheetId="1" hidden="1">LRpredictions!$A$1:$L$203</definedName>
    <definedName name="ExternalData_2" localSheetId="2" hidden="1">SVRpredictions!$A$1:$L$203</definedName>
    <definedName name="Lasso">Lassopredictions!$A:$L</definedName>
    <definedName name="LRP">LRpredictions!$A:$L</definedName>
    <definedName name="Ridge">'Ridgepredictions'!$A:$L</definedName>
    <definedName name="SVR">SVRpredictions!$A:$L</definedName>
  </definedNames>
  <calcPr calcId="0"/>
</workbook>
</file>

<file path=xl/calcChain.xml><?xml version="1.0" encoding="utf-8"?>
<calcChain xmlns="http://schemas.openxmlformats.org/spreadsheetml/2006/main">
  <c r="Q21" i="1" l="1"/>
  <c r="Q31" i="1"/>
  <c r="Q8" i="1"/>
  <c r="Q22" i="1"/>
  <c r="Q46" i="1"/>
  <c r="Q40" i="1"/>
  <c r="Q18" i="1"/>
  <c r="Q38" i="1"/>
  <c r="Q16" i="1"/>
  <c r="Q32" i="1"/>
  <c r="Q11" i="1"/>
  <c r="Q48" i="1"/>
  <c r="Q27" i="1"/>
  <c r="Q24" i="1"/>
  <c r="Q33" i="1"/>
  <c r="Q35" i="1"/>
  <c r="Q2" i="1"/>
  <c r="Q20" i="1"/>
  <c r="Q10" i="1"/>
  <c r="Q34" i="1"/>
  <c r="Q12" i="1"/>
  <c r="Q9" i="1"/>
  <c r="Q26" i="1"/>
  <c r="Q47" i="1"/>
  <c r="Q25" i="1"/>
  <c r="Q15" i="1"/>
  <c r="Q13" i="1"/>
  <c r="Q17" i="1"/>
  <c r="Q29" i="1"/>
  <c r="Q28" i="1"/>
  <c r="Q4" i="1"/>
  <c r="Q41" i="1"/>
  <c r="Q30" i="1"/>
  <c r="Q42" i="1"/>
  <c r="Q36" i="1"/>
  <c r="Q3" i="1"/>
  <c r="Q7" i="1"/>
  <c r="Q19" i="1"/>
  <c r="Q5" i="1"/>
  <c r="Q23" i="1"/>
  <c r="Q43" i="1"/>
  <c r="Q6" i="1"/>
  <c r="Q14" i="1"/>
  <c r="Q45" i="1"/>
  <c r="Q37" i="1"/>
  <c r="Q39" i="1"/>
  <c r="Q78" i="1"/>
  <c r="Q90" i="1"/>
  <c r="Q77" i="1"/>
  <c r="Q74" i="1"/>
  <c r="Q93" i="1"/>
  <c r="Q60" i="1"/>
  <c r="Q66" i="1"/>
  <c r="Q55" i="1"/>
  <c r="Q68" i="1"/>
  <c r="Q85" i="1"/>
  <c r="Q57" i="1"/>
  <c r="Q76" i="1"/>
  <c r="Q88" i="1"/>
  <c r="Q94" i="1"/>
  <c r="Q61" i="1"/>
  <c r="Q71" i="1"/>
  <c r="Q67" i="1"/>
  <c r="Q91" i="1"/>
  <c r="Q51" i="1"/>
  <c r="Q56" i="1"/>
  <c r="Q62" i="1"/>
  <c r="Q83" i="1"/>
  <c r="Q81" i="1"/>
  <c r="Q80" i="1"/>
  <c r="Q50" i="1"/>
  <c r="Q65" i="1"/>
  <c r="Q59" i="1"/>
  <c r="Q87" i="1"/>
  <c r="Q92" i="1"/>
  <c r="Q64" i="1"/>
  <c r="Q70" i="1"/>
  <c r="Q84" i="1"/>
  <c r="Q86" i="1"/>
  <c r="Q82" i="1"/>
  <c r="Q96" i="1"/>
  <c r="Q97" i="1"/>
  <c r="Q73" i="1"/>
  <c r="Q52" i="1"/>
  <c r="Q75" i="1"/>
  <c r="Q54" i="1"/>
  <c r="Q58" i="1"/>
  <c r="Q69" i="1"/>
  <c r="Q95" i="1"/>
  <c r="Q89" i="1"/>
  <c r="Q72" i="1"/>
  <c r="Q53" i="1"/>
  <c r="Q49" i="1"/>
  <c r="Q79" i="1"/>
  <c r="Q63" i="1"/>
  <c r="Q116" i="1"/>
  <c r="Q134" i="1"/>
  <c r="Q104" i="1"/>
  <c r="Q136" i="1"/>
  <c r="Q144" i="1"/>
  <c r="Q108" i="1"/>
  <c r="Q142" i="1"/>
  <c r="Q130" i="1"/>
  <c r="Q114" i="1"/>
  <c r="Q120" i="1"/>
  <c r="Q129" i="1"/>
  <c r="Q122" i="1"/>
  <c r="Q99" i="1"/>
  <c r="Q145" i="1"/>
  <c r="Q121" i="1"/>
  <c r="Q102" i="1"/>
  <c r="Q109" i="1"/>
  <c r="Q112" i="1"/>
  <c r="Q124" i="1"/>
  <c r="Q139" i="1"/>
  <c r="Q125" i="1"/>
  <c r="Q113" i="1"/>
  <c r="Q133" i="1"/>
  <c r="Q98" i="1"/>
  <c r="Q135" i="1"/>
  <c r="Q101" i="1"/>
  <c r="Q148" i="1"/>
  <c r="Q117" i="1"/>
  <c r="Q131" i="1"/>
  <c r="Q107" i="1"/>
  <c r="Q105" i="1"/>
  <c r="Q126" i="1"/>
  <c r="Q110" i="1"/>
  <c r="Q115" i="1"/>
  <c r="Q111" i="1"/>
  <c r="Q132" i="1"/>
  <c r="Q118" i="1"/>
  <c r="Q103" i="1"/>
  <c r="Q119" i="1"/>
  <c r="Q146" i="1"/>
  <c r="Q143" i="1"/>
  <c r="Q147" i="1"/>
  <c r="Q137" i="1"/>
  <c r="Q128" i="1"/>
  <c r="Q123" i="1"/>
  <c r="Q140" i="1"/>
  <c r="Q141" i="1"/>
  <c r="Q100" i="1"/>
  <c r="Q106" i="1"/>
  <c r="Q127" i="1"/>
  <c r="Q138" i="1"/>
  <c r="Q186" i="1"/>
  <c r="Q150" i="1"/>
  <c r="Q173" i="1"/>
  <c r="Q163" i="1"/>
  <c r="Q202" i="1"/>
  <c r="Q184" i="1"/>
  <c r="Q162" i="1"/>
  <c r="Q170" i="1"/>
  <c r="Q195" i="1"/>
  <c r="Q191" i="1"/>
  <c r="Q179" i="1"/>
  <c r="Q203" i="1"/>
  <c r="Q165" i="1"/>
  <c r="Q171" i="1"/>
  <c r="Q180" i="1"/>
  <c r="Q149" i="1"/>
  <c r="Q196" i="1"/>
  <c r="Q160" i="1"/>
  <c r="Q194" i="1"/>
  <c r="Q192" i="1"/>
  <c r="Q167" i="1"/>
  <c r="Q155" i="1"/>
  <c r="Q185" i="1"/>
  <c r="Q152" i="1"/>
  <c r="Q158" i="1"/>
  <c r="Q188" i="1"/>
  <c r="Q197" i="1"/>
  <c r="Q178" i="1"/>
  <c r="Q166" i="1"/>
  <c r="Q175" i="1"/>
  <c r="Q154" i="1"/>
  <c r="Q168" i="1"/>
  <c r="Q164" i="1"/>
  <c r="Q190" i="1"/>
  <c r="Q193" i="1"/>
  <c r="Q181" i="1"/>
  <c r="Q187" i="1"/>
  <c r="Q201" i="1"/>
  <c r="Q151" i="1"/>
  <c r="Q189" i="1"/>
  <c r="Q156" i="1"/>
  <c r="Q161" i="1"/>
  <c r="Q198" i="1"/>
  <c r="Q174" i="1"/>
  <c r="Q172" i="1"/>
  <c r="Q183" i="1"/>
  <c r="Q159" i="1"/>
  <c r="Q169" i="1"/>
  <c r="Q182" i="1"/>
  <c r="Q177" i="1"/>
  <c r="Q176" i="1"/>
  <c r="Q200" i="1"/>
  <c r="Q157" i="1"/>
  <c r="Q199" i="1"/>
  <c r="Q153" i="1"/>
  <c r="Q44" i="1"/>
  <c r="N21" i="1"/>
  <c r="S21" i="1" s="1"/>
  <c r="O21" i="1"/>
  <c r="T21" i="1" s="1"/>
  <c r="P21" i="1"/>
  <c r="U21" i="1" s="1"/>
  <c r="N31" i="1"/>
  <c r="S31" i="1" s="1"/>
  <c r="O31" i="1"/>
  <c r="T31" i="1" s="1"/>
  <c r="P31" i="1"/>
  <c r="U31" i="1" s="1"/>
  <c r="N8" i="1"/>
  <c r="S8" i="1" s="1"/>
  <c r="O8" i="1"/>
  <c r="T8" i="1" s="1"/>
  <c r="P8" i="1"/>
  <c r="U8" i="1" s="1"/>
  <c r="N22" i="1"/>
  <c r="S22" i="1" s="1"/>
  <c r="O22" i="1"/>
  <c r="T22" i="1" s="1"/>
  <c r="P22" i="1"/>
  <c r="U22" i="1" s="1"/>
  <c r="N46" i="1"/>
  <c r="S46" i="1" s="1"/>
  <c r="O46" i="1"/>
  <c r="T46" i="1" s="1"/>
  <c r="P46" i="1"/>
  <c r="U46" i="1" s="1"/>
  <c r="N40" i="1"/>
  <c r="S40" i="1" s="1"/>
  <c r="O40" i="1"/>
  <c r="T40" i="1" s="1"/>
  <c r="P40" i="1"/>
  <c r="U40" i="1" s="1"/>
  <c r="N18" i="1"/>
  <c r="S18" i="1" s="1"/>
  <c r="O18" i="1"/>
  <c r="T18" i="1" s="1"/>
  <c r="P18" i="1"/>
  <c r="U18" i="1" s="1"/>
  <c r="N38" i="1"/>
  <c r="S38" i="1" s="1"/>
  <c r="O38" i="1"/>
  <c r="T38" i="1" s="1"/>
  <c r="P38" i="1"/>
  <c r="U38" i="1" s="1"/>
  <c r="N16" i="1"/>
  <c r="S16" i="1" s="1"/>
  <c r="O16" i="1"/>
  <c r="T16" i="1" s="1"/>
  <c r="P16" i="1"/>
  <c r="U16" i="1" s="1"/>
  <c r="N32" i="1"/>
  <c r="S32" i="1" s="1"/>
  <c r="O32" i="1"/>
  <c r="T32" i="1" s="1"/>
  <c r="P32" i="1"/>
  <c r="U32" i="1" s="1"/>
  <c r="N11" i="1"/>
  <c r="S11" i="1" s="1"/>
  <c r="O11" i="1"/>
  <c r="T11" i="1" s="1"/>
  <c r="P11" i="1"/>
  <c r="U11" i="1" s="1"/>
  <c r="N48" i="1"/>
  <c r="S48" i="1" s="1"/>
  <c r="O48" i="1"/>
  <c r="T48" i="1" s="1"/>
  <c r="P48" i="1"/>
  <c r="U48" i="1" s="1"/>
  <c r="N27" i="1"/>
  <c r="S27" i="1" s="1"/>
  <c r="O27" i="1"/>
  <c r="T27" i="1" s="1"/>
  <c r="P27" i="1"/>
  <c r="U27" i="1" s="1"/>
  <c r="N24" i="1"/>
  <c r="S24" i="1" s="1"/>
  <c r="O24" i="1"/>
  <c r="T24" i="1" s="1"/>
  <c r="P24" i="1"/>
  <c r="U24" i="1" s="1"/>
  <c r="N33" i="1"/>
  <c r="S33" i="1" s="1"/>
  <c r="O33" i="1"/>
  <c r="T33" i="1" s="1"/>
  <c r="P33" i="1"/>
  <c r="U33" i="1" s="1"/>
  <c r="N35" i="1"/>
  <c r="S35" i="1" s="1"/>
  <c r="O35" i="1"/>
  <c r="T35" i="1" s="1"/>
  <c r="P35" i="1"/>
  <c r="U35" i="1" s="1"/>
  <c r="N2" i="1"/>
  <c r="S2" i="1" s="1"/>
  <c r="O2" i="1"/>
  <c r="T2" i="1" s="1"/>
  <c r="P2" i="1"/>
  <c r="U2" i="1" s="1"/>
  <c r="N20" i="1"/>
  <c r="S20" i="1" s="1"/>
  <c r="O20" i="1"/>
  <c r="T20" i="1" s="1"/>
  <c r="P20" i="1"/>
  <c r="U20" i="1" s="1"/>
  <c r="N10" i="1"/>
  <c r="S10" i="1" s="1"/>
  <c r="O10" i="1"/>
  <c r="T10" i="1" s="1"/>
  <c r="P10" i="1"/>
  <c r="U10" i="1" s="1"/>
  <c r="N34" i="1"/>
  <c r="S34" i="1" s="1"/>
  <c r="O34" i="1"/>
  <c r="T34" i="1" s="1"/>
  <c r="P34" i="1"/>
  <c r="U34" i="1" s="1"/>
  <c r="N12" i="1"/>
  <c r="S12" i="1" s="1"/>
  <c r="O12" i="1"/>
  <c r="T12" i="1" s="1"/>
  <c r="P12" i="1"/>
  <c r="U12" i="1" s="1"/>
  <c r="N9" i="1"/>
  <c r="S9" i="1" s="1"/>
  <c r="O9" i="1"/>
  <c r="T9" i="1" s="1"/>
  <c r="P9" i="1"/>
  <c r="U9" i="1" s="1"/>
  <c r="N26" i="1"/>
  <c r="S26" i="1" s="1"/>
  <c r="O26" i="1"/>
  <c r="T26" i="1" s="1"/>
  <c r="P26" i="1"/>
  <c r="U26" i="1" s="1"/>
  <c r="N47" i="1"/>
  <c r="S47" i="1" s="1"/>
  <c r="O47" i="1"/>
  <c r="T47" i="1" s="1"/>
  <c r="P47" i="1"/>
  <c r="U47" i="1" s="1"/>
  <c r="N25" i="1"/>
  <c r="S25" i="1" s="1"/>
  <c r="O25" i="1"/>
  <c r="T25" i="1" s="1"/>
  <c r="P25" i="1"/>
  <c r="U25" i="1" s="1"/>
  <c r="N15" i="1"/>
  <c r="S15" i="1" s="1"/>
  <c r="O15" i="1"/>
  <c r="T15" i="1" s="1"/>
  <c r="P15" i="1"/>
  <c r="U15" i="1" s="1"/>
  <c r="N13" i="1"/>
  <c r="S13" i="1" s="1"/>
  <c r="O13" i="1"/>
  <c r="T13" i="1" s="1"/>
  <c r="P13" i="1"/>
  <c r="U13" i="1" s="1"/>
  <c r="N17" i="1"/>
  <c r="S17" i="1" s="1"/>
  <c r="O17" i="1"/>
  <c r="T17" i="1" s="1"/>
  <c r="P17" i="1"/>
  <c r="U17" i="1" s="1"/>
  <c r="N29" i="1"/>
  <c r="S29" i="1" s="1"/>
  <c r="O29" i="1"/>
  <c r="T29" i="1" s="1"/>
  <c r="P29" i="1"/>
  <c r="U29" i="1" s="1"/>
  <c r="N28" i="1"/>
  <c r="S28" i="1" s="1"/>
  <c r="O28" i="1"/>
  <c r="T28" i="1" s="1"/>
  <c r="P28" i="1"/>
  <c r="U28" i="1" s="1"/>
  <c r="N4" i="1"/>
  <c r="S4" i="1" s="1"/>
  <c r="O4" i="1"/>
  <c r="T4" i="1" s="1"/>
  <c r="P4" i="1"/>
  <c r="U4" i="1" s="1"/>
  <c r="N41" i="1"/>
  <c r="S41" i="1" s="1"/>
  <c r="O41" i="1"/>
  <c r="T41" i="1" s="1"/>
  <c r="P41" i="1"/>
  <c r="U41" i="1" s="1"/>
  <c r="N30" i="1"/>
  <c r="S30" i="1" s="1"/>
  <c r="O30" i="1"/>
  <c r="T30" i="1" s="1"/>
  <c r="P30" i="1"/>
  <c r="U30" i="1" s="1"/>
  <c r="N42" i="1"/>
  <c r="S42" i="1" s="1"/>
  <c r="O42" i="1"/>
  <c r="T42" i="1" s="1"/>
  <c r="P42" i="1"/>
  <c r="U42" i="1" s="1"/>
  <c r="N36" i="1"/>
  <c r="S36" i="1" s="1"/>
  <c r="O36" i="1"/>
  <c r="T36" i="1" s="1"/>
  <c r="P36" i="1"/>
  <c r="U36" i="1" s="1"/>
  <c r="N3" i="1"/>
  <c r="S3" i="1" s="1"/>
  <c r="O3" i="1"/>
  <c r="T3" i="1" s="1"/>
  <c r="P3" i="1"/>
  <c r="U3" i="1" s="1"/>
  <c r="N7" i="1"/>
  <c r="S7" i="1" s="1"/>
  <c r="O7" i="1"/>
  <c r="T7" i="1" s="1"/>
  <c r="P7" i="1"/>
  <c r="U7" i="1" s="1"/>
  <c r="N19" i="1"/>
  <c r="S19" i="1" s="1"/>
  <c r="O19" i="1"/>
  <c r="T19" i="1" s="1"/>
  <c r="P19" i="1"/>
  <c r="U19" i="1" s="1"/>
  <c r="N5" i="1"/>
  <c r="S5" i="1" s="1"/>
  <c r="O5" i="1"/>
  <c r="T5" i="1" s="1"/>
  <c r="P5" i="1"/>
  <c r="U5" i="1" s="1"/>
  <c r="N23" i="1"/>
  <c r="S23" i="1" s="1"/>
  <c r="O23" i="1"/>
  <c r="T23" i="1" s="1"/>
  <c r="P23" i="1"/>
  <c r="U23" i="1" s="1"/>
  <c r="N43" i="1"/>
  <c r="S43" i="1" s="1"/>
  <c r="O43" i="1"/>
  <c r="T43" i="1" s="1"/>
  <c r="P43" i="1"/>
  <c r="U43" i="1" s="1"/>
  <c r="N6" i="1"/>
  <c r="S6" i="1" s="1"/>
  <c r="O6" i="1"/>
  <c r="T6" i="1" s="1"/>
  <c r="P6" i="1"/>
  <c r="U6" i="1" s="1"/>
  <c r="N14" i="1"/>
  <c r="S14" i="1" s="1"/>
  <c r="O14" i="1"/>
  <c r="T14" i="1" s="1"/>
  <c r="P14" i="1"/>
  <c r="U14" i="1" s="1"/>
  <c r="N45" i="1"/>
  <c r="S45" i="1" s="1"/>
  <c r="O45" i="1"/>
  <c r="T45" i="1" s="1"/>
  <c r="P45" i="1"/>
  <c r="U45" i="1" s="1"/>
  <c r="N37" i="1"/>
  <c r="S37" i="1" s="1"/>
  <c r="O37" i="1"/>
  <c r="T37" i="1" s="1"/>
  <c r="P37" i="1"/>
  <c r="U37" i="1" s="1"/>
  <c r="N39" i="1"/>
  <c r="S39" i="1" s="1"/>
  <c r="O39" i="1"/>
  <c r="T39" i="1" s="1"/>
  <c r="P39" i="1"/>
  <c r="U39" i="1" s="1"/>
  <c r="N78" i="1"/>
  <c r="S78" i="1" s="1"/>
  <c r="O78" i="1"/>
  <c r="T78" i="1" s="1"/>
  <c r="P78" i="1"/>
  <c r="U78" i="1" s="1"/>
  <c r="N90" i="1"/>
  <c r="S90" i="1" s="1"/>
  <c r="O90" i="1"/>
  <c r="T90" i="1" s="1"/>
  <c r="P90" i="1"/>
  <c r="U90" i="1" s="1"/>
  <c r="N77" i="1"/>
  <c r="S77" i="1" s="1"/>
  <c r="O77" i="1"/>
  <c r="T77" i="1" s="1"/>
  <c r="P77" i="1"/>
  <c r="U77" i="1" s="1"/>
  <c r="N74" i="1"/>
  <c r="S74" i="1" s="1"/>
  <c r="O74" i="1"/>
  <c r="T74" i="1" s="1"/>
  <c r="P74" i="1"/>
  <c r="U74" i="1" s="1"/>
  <c r="N93" i="1"/>
  <c r="S93" i="1" s="1"/>
  <c r="O93" i="1"/>
  <c r="T93" i="1" s="1"/>
  <c r="P93" i="1"/>
  <c r="U93" i="1" s="1"/>
  <c r="N60" i="1"/>
  <c r="S60" i="1" s="1"/>
  <c r="O60" i="1"/>
  <c r="T60" i="1" s="1"/>
  <c r="P60" i="1"/>
  <c r="U60" i="1" s="1"/>
  <c r="N66" i="1"/>
  <c r="S66" i="1" s="1"/>
  <c r="O66" i="1"/>
  <c r="T66" i="1" s="1"/>
  <c r="P66" i="1"/>
  <c r="U66" i="1" s="1"/>
  <c r="N55" i="1"/>
  <c r="S55" i="1" s="1"/>
  <c r="O55" i="1"/>
  <c r="T55" i="1" s="1"/>
  <c r="P55" i="1"/>
  <c r="U55" i="1" s="1"/>
  <c r="N68" i="1"/>
  <c r="S68" i="1" s="1"/>
  <c r="O68" i="1"/>
  <c r="T68" i="1" s="1"/>
  <c r="P68" i="1"/>
  <c r="U68" i="1" s="1"/>
  <c r="N85" i="1"/>
  <c r="S85" i="1" s="1"/>
  <c r="O85" i="1"/>
  <c r="T85" i="1" s="1"/>
  <c r="P85" i="1"/>
  <c r="U85" i="1" s="1"/>
  <c r="N57" i="1"/>
  <c r="S57" i="1" s="1"/>
  <c r="O57" i="1"/>
  <c r="T57" i="1" s="1"/>
  <c r="P57" i="1"/>
  <c r="U57" i="1" s="1"/>
  <c r="N76" i="1"/>
  <c r="S76" i="1" s="1"/>
  <c r="O76" i="1"/>
  <c r="T76" i="1" s="1"/>
  <c r="P76" i="1"/>
  <c r="U76" i="1" s="1"/>
  <c r="N88" i="1"/>
  <c r="S88" i="1" s="1"/>
  <c r="O88" i="1"/>
  <c r="T88" i="1" s="1"/>
  <c r="P88" i="1"/>
  <c r="U88" i="1" s="1"/>
  <c r="N94" i="1"/>
  <c r="S94" i="1" s="1"/>
  <c r="O94" i="1"/>
  <c r="T94" i="1" s="1"/>
  <c r="P94" i="1"/>
  <c r="U94" i="1" s="1"/>
  <c r="N61" i="1"/>
  <c r="S61" i="1" s="1"/>
  <c r="O61" i="1"/>
  <c r="T61" i="1" s="1"/>
  <c r="P61" i="1"/>
  <c r="U61" i="1" s="1"/>
  <c r="N71" i="1"/>
  <c r="S71" i="1" s="1"/>
  <c r="O71" i="1"/>
  <c r="T71" i="1" s="1"/>
  <c r="P71" i="1"/>
  <c r="U71" i="1" s="1"/>
  <c r="N67" i="1"/>
  <c r="S67" i="1" s="1"/>
  <c r="O67" i="1"/>
  <c r="T67" i="1" s="1"/>
  <c r="P67" i="1"/>
  <c r="U67" i="1" s="1"/>
  <c r="N91" i="1"/>
  <c r="S91" i="1" s="1"/>
  <c r="O91" i="1"/>
  <c r="T91" i="1" s="1"/>
  <c r="P91" i="1"/>
  <c r="U91" i="1" s="1"/>
  <c r="N51" i="1"/>
  <c r="S51" i="1" s="1"/>
  <c r="O51" i="1"/>
  <c r="T51" i="1" s="1"/>
  <c r="P51" i="1"/>
  <c r="U51" i="1" s="1"/>
  <c r="N56" i="1"/>
  <c r="S56" i="1" s="1"/>
  <c r="O56" i="1"/>
  <c r="T56" i="1" s="1"/>
  <c r="P56" i="1"/>
  <c r="U56" i="1" s="1"/>
  <c r="N62" i="1"/>
  <c r="S62" i="1" s="1"/>
  <c r="O62" i="1"/>
  <c r="T62" i="1" s="1"/>
  <c r="P62" i="1"/>
  <c r="U62" i="1" s="1"/>
  <c r="N83" i="1"/>
  <c r="S83" i="1" s="1"/>
  <c r="O83" i="1"/>
  <c r="T83" i="1" s="1"/>
  <c r="P83" i="1"/>
  <c r="U83" i="1" s="1"/>
  <c r="N81" i="1"/>
  <c r="S81" i="1" s="1"/>
  <c r="O81" i="1"/>
  <c r="T81" i="1" s="1"/>
  <c r="P81" i="1"/>
  <c r="U81" i="1" s="1"/>
  <c r="N80" i="1"/>
  <c r="S80" i="1" s="1"/>
  <c r="O80" i="1"/>
  <c r="T80" i="1" s="1"/>
  <c r="P80" i="1"/>
  <c r="U80" i="1" s="1"/>
  <c r="N50" i="1"/>
  <c r="S50" i="1" s="1"/>
  <c r="O50" i="1"/>
  <c r="T50" i="1" s="1"/>
  <c r="P50" i="1"/>
  <c r="U50" i="1" s="1"/>
  <c r="N65" i="1"/>
  <c r="S65" i="1" s="1"/>
  <c r="O65" i="1"/>
  <c r="T65" i="1" s="1"/>
  <c r="P65" i="1"/>
  <c r="U65" i="1" s="1"/>
  <c r="N59" i="1"/>
  <c r="S59" i="1" s="1"/>
  <c r="O59" i="1"/>
  <c r="T59" i="1" s="1"/>
  <c r="P59" i="1"/>
  <c r="U59" i="1" s="1"/>
  <c r="N87" i="1"/>
  <c r="S87" i="1" s="1"/>
  <c r="O87" i="1"/>
  <c r="T87" i="1" s="1"/>
  <c r="P87" i="1"/>
  <c r="U87" i="1" s="1"/>
  <c r="N92" i="1"/>
  <c r="S92" i="1" s="1"/>
  <c r="O92" i="1"/>
  <c r="T92" i="1" s="1"/>
  <c r="P92" i="1"/>
  <c r="U92" i="1" s="1"/>
  <c r="N64" i="1"/>
  <c r="S64" i="1" s="1"/>
  <c r="O64" i="1"/>
  <c r="T64" i="1" s="1"/>
  <c r="P64" i="1"/>
  <c r="U64" i="1" s="1"/>
  <c r="N70" i="1"/>
  <c r="S70" i="1" s="1"/>
  <c r="O70" i="1"/>
  <c r="T70" i="1" s="1"/>
  <c r="P70" i="1"/>
  <c r="U70" i="1" s="1"/>
  <c r="N84" i="1"/>
  <c r="S84" i="1" s="1"/>
  <c r="O84" i="1"/>
  <c r="T84" i="1" s="1"/>
  <c r="P84" i="1"/>
  <c r="U84" i="1" s="1"/>
  <c r="N86" i="1"/>
  <c r="S86" i="1" s="1"/>
  <c r="O86" i="1"/>
  <c r="T86" i="1" s="1"/>
  <c r="P86" i="1"/>
  <c r="U86" i="1" s="1"/>
  <c r="N82" i="1"/>
  <c r="S82" i="1" s="1"/>
  <c r="O82" i="1"/>
  <c r="T82" i="1" s="1"/>
  <c r="P82" i="1"/>
  <c r="U82" i="1" s="1"/>
  <c r="N96" i="1"/>
  <c r="S96" i="1" s="1"/>
  <c r="O96" i="1"/>
  <c r="T96" i="1" s="1"/>
  <c r="P96" i="1"/>
  <c r="U96" i="1" s="1"/>
  <c r="N97" i="1"/>
  <c r="S97" i="1" s="1"/>
  <c r="O97" i="1"/>
  <c r="T97" i="1" s="1"/>
  <c r="P97" i="1"/>
  <c r="U97" i="1" s="1"/>
  <c r="N73" i="1"/>
  <c r="S73" i="1" s="1"/>
  <c r="O73" i="1"/>
  <c r="T73" i="1" s="1"/>
  <c r="P73" i="1"/>
  <c r="U73" i="1" s="1"/>
  <c r="N52" i="1"/>
  <c r="S52" i="1" s="1"/>
  <c r="O52" i="1"/>
  <c r="T52" i="1" s="1"/>
  <c r="P52" i="1"/>
  <c r="U52" i="1" s="1"/>
  <c r="N75" i="1"/>
  <c r="S75" i="1" s="1"/>
  <c r="O75" i="1"/>
  <c r="T75" i="1" s="1"/>
  <c r="P75" i="1"/>
  <c r="U75" i="1" s="1"/>
  <c r="N54" i="1"/>
  <c r="S54" i="1" s="1"/>
  <c r="O54" i="1"/>
  <c r="T54" i="1" s="1"/>
  <c r="P54" i="1"/>
  <c r="U54" i="1" s="1"/>
  <c r="N58" i="1"/>
  <c r="S58" i="1" s="1"/>
  <c r="O58" i="1"/>
  <c r="T58" i="1" s="1"/>
  <c r="P58" i="1"/>
  <c r="U58" i="1" s="1"/>
  <c r="N69" i="1"/>
  <c r="S69" i="1" s="1"/>
  <c r="O69" i="1"/>
  <c r="T69" i="1" s="1"/>
  <c r="P69" i="1"/>
  <c r="U69" i="1" s="1"/>
  <c r="N95" i="1"/>
  <c r="S95" i="1" s="1"/>
  <c r="O95" i="1"/>
  <c r="T95" i="1" s="1"/>
  <c r="P95" i="1"/>
  <c r="U95" i="1" s="1"/>
  <c r="N89" i="1"/>
  <c r="S89" i="1" s="1"/>
  <c r="O89" i="1"/>
  <c r="T89" i="1" s="1"/>
  <c r="P89" i="1"/>
  <c r="U89" i="1" s="1"/>
  <c r="N72" i="1"/>
  <c r="S72" i="1" s="1"/>
  <c r="O72" i="1"/>
  <c r="T72" i="1" s="1"/>
  <c r="P72" i="1"/>
  <c r="U72" i="1" s="1"/>
  <c r="N53" i="1"/>
  <c r="S53" i="1" s="1"/>
  <c r="O53" i="1"/>
  <c r="T53" i="1" s="1"/>
  <c r="P53" i="1"/>
  <c r="U53" i="1" s="1"/>
  <c r="N49" i="1"/>
  <c r="S49" i="1" s="1"/>
  <c r="O49" i="1"/>
  <c r="T49" i="1" s="1"/>
  <c r="P49" i="1"/>
  <c r="U49" i="1" s="1"/>
  <c r="N79" i="1"/>
  <c r="S79" i="1" s="1"/>
  <c r="O79" i="1"/>
  <c r="T79" i="1" s="1"/>
  <c r="P79" i="1"/>
  <c r="U79" i="1" s="1"/>
  <c r="N63" i="1"/>
  <c r="S63" i="1" s="1"/>
  <c r="O63" i="1"/>
  <c r="T63" i="1" s="1"/>
  <c r="P63" i="1"/>
  <c r="U63" i="1" s="1"/>
  <c r="N116" i="1"/>
  <c r="S116" i="1" s="1"/>
  <c r="O116" i="1"/>
  <c r="T116" i="1" s="1"/>
  <c r="P116" i="1"/>
  <c r="U116" i="1" s="1"/>
  <c r="N134" i="1"/>
  <c r="S134" i="1" s="1"/>
  <c r="O134" i="1"/>
  <c r="T134" i="1" s="1"/>
  <c r="P134" i="1"/>
  <c r="U134" i="1" s="1"/>
  <c r="N104" i="1"/>
  <c r="S104" i="1" s="1"/>
  <c r="O104" i="1"/>
  <c r="T104" i="1" s="1"/>
  <c r="P104" i="1"/>
  <c r="U104" i="1" s="1"/>
  <c r="N136" i="1"/>
  <c r="S136" i="1" s="1"/>
  <c r="O136" i="1"/>
  <c r="T136" i="1" s="1"/>
  <c r="P136" i="1"/>
  <c r="U136" i="1" s="1"/>
  <c r="N144" i="1"/>
  <c r="S144" i="1" s="1"/>
  <c r="O144" i="1"/>
  <c r="T144" i="1" s="1"/>
  <c r="P144" i="1"/>
  <c r="U144" i="1" s="1"/>
  <c r="N108" i="1"/>
  <c r="S108" i="1" s="1"/>
  <c r="O108" i="1"/>
  <c r="T108" i="1" s="1"/>
  <c r="P108" i="1"/>
  <c r="U108" i="1" s="1"/>
  <c r="N142" i="1"/>
  <c r="S142" i="1" s="1"/>
  <c r="O142" i="1"/>
  <c r="T142" i="1" s="1"/>
  <c r="P142" i="1"/>
  <c r="U142" i="1" s="1"/>
  <c r="N130" i="1"/>
  <c r="S130" i="1" s="1"/>
  <c r="O130" i="1"/>
  <c r="T130" i="1" s="1"/>
  <c r="P130" i="1"/>
  <c r="U130" i="1" s="1"/>
  <c r="N114" i="1"/>
  <c r="S114" i="1" s="1"/>
  <c r="O114" i="1"/>
  <c r="T114" i="1" s="1"/>
  <c r="P114" i="1"/>
  <c r="U114" i="1" s="1"/>
  <c r="N120" i="1"/>
  <c r="S120" i="1" s="1"/>
  <c r="O120" i="1"/>
  <c r="T120" i="1" s="1"/>
  <c r="P120" i="1"/>
  <c r="U120" i="1" s="1"/>
  <c r="N129" i="1"/>
  <c r="S129" i="1" s="1"/>
  <c r="O129" i="1"/>
  <c r="T129" i="1" s="1"/>
  <c r="P129" i="1"/>
  <c r="U129" i="1" s="1"/>
  <c r="N122" i="1"/>
  <c r="S122" i="1" s="1"/>
  <c r="O122" i="1"/>
  <c r="T122" i="1" s="1"/>
  <c r="P122" i="1"/>
  <c r="U122" i="1" s="1"/>
  <c r="N99" i="1"/>
  <c r="S99" i="1" s="1"/>
  <c r="O99" i="1"/>
  <c r="T99" i="1" s="1"/>
  <c r="P99" i="1"/>
  <c r="U99" i="1" s="1"/>
  <c r="N145" i="1"/>
  <c r="S145" i="1" s="1"/>
  <c r="O145" i="1"/>
  <c r="T145" i="1" s="1"/>
  <c r="P145" i="1"/>
  <c r="U145" i="1" s="1"/>
  <c r="N121" i="1"/>
  <c r="S121" i="1" s="1"/>
  <c r="O121" i="1"/>
  <c r="T121" i="1" s="1"/>
  <c r="P121" i="1"/>
  <c r="U121" i="1" s="1"/>
  <c r="N102" i="1"/>
  <c r="S102" i="1" s="1"/>
  <c r="O102" i="1"/>
  <c r="T102" i="1" s="1"/>
  <c r="P102" i="1"/>
  <c r="U102" i="1" s="1"/>
  <c r="N109" i="1"/>
  <c r="S109" i="1" s="1"/>
  <c r="O109" i="1"/>
  <c r="T109" i="1" s="1"/>
  <c r="P109" i="1"/>
  <c r="U109" i="1" s="1"/>
  <c r="N112" i="1"/>
  <c r="S112" i="1" s="1"/>
  <c r="O112" i="1"/>
  <c r="T112" i="1" s="1"/>
  <c r="P112" i="1"/>
  <c r="U112" i="1" s="1"/>
  <c r="N124" i="1"/>
  <c r="S124" i="1" s="1"/>
  <c r="O124" i="1"/>
  <c r="T124" i="1" s="1"/>
  <c r="P124" i="1"/>
  <c r="U124" i="1" s="1"/>
  <c r="N139" i="1"/>
  <c r="S139" i="1" s="1"/>
  <c r="O139" i="1"/>
  <c r="T139" i="1" s="1"/>
  <c r="P139" i="1"/>
  <c r="U139" i="1" s="1"/>
  <c r="N125" i="1"/>
  <c r="S125" i="1" s="1"/>
  <c r="O125" i="1"/>
  <c r="T125" i="1" s="1"/>
  <c r="P125" i="1"/>
  <c r="U125" i="1" s="1"/>
  <c r="N113" i="1"/>
  <c r="S113" i="1" s="1"/>
  <c r="O113" i="1"/>
  <c r="T113" i="1" s="1"/>
  <c r="P113" i="1"/>
  <c r="U113" i="1" s="1"/>
  <c r="N133" i="1"/>
  <c r="S133" i="1" s="1"/>
  <c r="O133" i="1"/>
  <c r="T133" i="1" s="1"/>
  <c r="P133" i="1"/>
  <c r="U133" i="1" s="1"/>
  <c r="N98" i="1"/>
  <c r="S98" i="1" s="1"/>
  <c r="O98" i="1"/>
  <c r="T98" i="1" s="1"/>
  <c r="P98" i="1"/>
  <c r="U98" i="1" s="1"/>
  <c r="N135" i="1"/>
  <c r="S135" i="1" s="1"/>
  <c r="O135" i="1"/>
  <c r="T135" i="1" s="1"/>
  <c r="P135" i="1"/>
  <c r="U135" i="1" s="1"/>
  <c r="N101" i="1"/>
  <c r="S101" i="1" s="1"/>
  <c r="O101" i="1"/>
  <c r="T101" i="1" s="1"/>
  <c r="P101" i="1"/>
  <c r="U101" i="1" s="1"/>
  <c r="N148" i="1"/>
  <c r="S148" i="1" s="1"/>
  <c r="O148" i="1"/>
  <c r="T148" i="1" s="1"/>
  <c r="P148" i="1"/>
  <c r="U148" i="1" s="1"/>
  <c r="N117" i="1"/>
  <c r="S117" i="1" s="1"/>
  <c r="O117" i="1"/>
  <c r="T117" i="1" s="1"/>
  <c r="P117" i="1"/>
  <c r="U117" i="1" s="1"/>
  <c r="N131" i="1"/>
  <c r="S131" i="1" s="1"/>
  <c r="O131" i="1"/>
  <c r="T131" i="1" s="1"/>
  <c r="P131" i="1"/>
  <c r="U131" i="1" s="1"/>
  <c r="N107" i="1"/>
  <c r="S107" i="1" s="1"/>
  <c r="O107" i="1"/>
  <c r="T107" i="1" s="1"/>
  <c r="P107" i="1"/>
  <c r="U107" i="1" s="1"/>
  <c r="N105" i="1"/>
  <c r="S105" i="1" s="1"/>
  <c r="O105" i="1"/>
  <c r="T105" i="1" s="1"/>
  <c r="P105" i="1"/>
  <c r="U105" i="1" s="1"/>
  <c r="N126" i="1"/>
  <c r="S126" i="1" s="1"/>
  <c r="O126" i="1"/>
  <c r="T126" i="1" s="1"/>
  <c r="P126" i="1"/>
  <c r="U126" i="1" s="1"/>
  <c r="N110" i="1"/>
  <c r="S110" i="1" s="1"/>
  <c r="O110" i="1"/>
  <c r="T110" i="1" s="1"/>
  <c r="P110" i="1"/>
  <c r="U110" i="1" s="1"/>
  <c r="N115" i="1"/>
  <c r="S115" i="1" s="1"/>
  <c r="O115" i="1"/>
  <c r="T115" i="1" s="1"/>
  <c r="P115" i="1"/>
  <c r="U115" i="1" s="1"/>
  <c r="N111" i="1"/>
  <c r="S111" i="1" s="1"/>
  <c r="O111" i="1"/>
  <c r="T111" i="1" s="1"/>
  <c r="P111" i="1"/>
  <c r="U111" i="1" s="1"/>
  <c r="N132" i="1"/>
  <c r="S132" i="1" s="1"/>
  <c r="O132" i="1"/>
  <c r="T132" i="1" s="1"/>
  <c r="P132" i="1"/>
  <c r="U132" i="1" s="1"/>
  <c r="N118" i="1"/>
  <c r="S118" i="1" s="1"/>
  <c r="O118" i="1"/>
  <c r="T118" i="1" s="1"/>
  <c r="P118" i="1"/>
  <c r="U118" i="1" s="1"/>
  <c r="N103" i="1"/>
  <c r="S103" i="1" s="1"/>
  <c r="O103" i="1"/>
  <c r="T103" i="1" s="1"/>
  <c r="P103" i="1"/>
  <c r="U103" i="1" s="1"/>
  <c r="N119" i="1"/>
  <c r="S119" i="1" s="1"/>
  <c r="O119" i="1"/>
  <c r="T119" i="1" s="1"/>
  <c r="P119" i="1"/>
  <c r="U119" i="1" s="1"/>
  <c r="N146" i="1"/>
  <c r="S146" i="1" s="1"/>
  <c r="O146" i="1"/>
  <c r="T146" i="1" s="1"/>
  <c r="P146" i="1"/>
  <c r="U146" i="1" s="1"/>
  <c r="N143" i="1"/>
  <c r="S143" i="1" s="1"/>
  <c r="O143" i="1"/>
  <c r="T143" i="1" s="1"/>
  <c r="P143" i="1"/>
  <c r="U143" i="1" s="1"/>
  <c r="N147" i="1"/>
  <c r="S147" i="1" s="1"/>
  <c r="O147" i="1"/>
  <c r="T147" i="1" s="1"/>
  <c r="P147" i="1"/>
  <c r="U147" i="1" s="1"/>
  <c r="N137" i="1"/>
  <c r="S137" i="1" s="1"/>
  <c r="O137" i="1"/>
  <c r="T137" i="1" s="1"/>
  <c r="P137" i="1"/>
  <c r="U137" i="1" s="1"/>
  <c r="N128" i="1"/>
  <c r="S128" i="1" s="1"/>
  <c r="O128" i="1"/>
  <c r="T128" i="1" s="1"/>
  <c r="P128" i="1"/>
  <c r="U128" i="1" s="1"/>
  <c r="N123" i="1"/>
  <c r="S123" i="1" s="1"/>
  <c r="O123" i="1"/>
  <c r="T123" i="1" s="1"/>
  <c r="P123" i="1"/>
  <c r="U123" i="1" s="1"/>
  <c r="N140" i="1"/>
  <c r="S140" i="1" s="1"/>
  <c r="O140" i="1"/>
  <c r="T140" i="1" s="1"/>
  <c r="P140" i="1"/>
  <c r="U140" i="1" s="1"/>
  <c r="N141" i="1"/>
  <c r="S141" i="1" s="1"/>
  <c r="O141" i="1"/>
  <c r="T141" i="1" s="1"/>
  <c r="P141" i="1"/>
  <c r="U141" i="1" s="1"/>
  <c r="N100" i="1"/>
  <c r="S100" i="1" s="1"/>
  <c r="O100" i="1"/>
  <c r="T100" i="1" s="1"/>
  <c r="P100" i="1"/>
  <c r="U100" i="1" s="1"/>
  <c r="N106" i="1"/>
  <c r="S106" i="1" s="1"/>
  <c r="O106" i="1"/>
  <c r="T106" i="1" s="1"/>
  <c r="P106" i="1"/>
  <c r="U106" i="1" s="1"/>
  <c r="N127" i="1"/>
  <c r="S127" i="1" s="1"/>
  <c r="O127" i="1"/>
  <c r="T127" i="1" s="1"/>
  <c r="P127" i="1"/>
  <c r="U127" i="1" s="1"/>
  <c r="N138" i="1"/>
  <c r="S138" i="1" s="1"/>
  <c r="O138" i="1"/>
  <c r="T138" i="1" s="1"/>
  <c r="P138" i="1"/>
  <c r="U138" i="1" s="1"/>
  <c r="N186" i="1"/>
  <c r="S186" i="1" s="1"/>
  <c r="O186" i="1"/>
  <c r="T186" i="1" s="1"/>
  <c r="P186" i="1"/>
  <c r="U186" i="1" s="1"/>
  <c r="N150" i="1"/>
  <c r="S150" i="1" s="1"/>
  <c r="O150" i="1"/>
  <c r="T150" i="1" s="1"/>
  <c r="P150" i="1"/>
  <c r="U150" i="1" s="1"/>
  <c r="N173" i="1"/>
  <c r="S173" i="1" s="1"/>
  <c r="O173" i="1"/>
  <c r="T173" i="1" s="1"/>
  <c r="P173" i="1"/>
  <c r="U173" i="1" s="1"/>
  <c r="N163" i="1"/>
  <c r="S163" i="1" s="1"/>
  <c r="O163" i="1"/>
  <c r="T163" i="1" s="1"/>
  <c r="P163" i="1"/>
  <c r="U163" i="1" s="1"/>
  <c r="N202" i="1"/>
  <c r="S202" i="1" s="1"/>
  <c r="O202" i="1"/>
  <c r="T202" i="1" s="1"/>
  <c r="P202" i="1"/>
  <c r="U202" i="1" s="1"/>
  <c r="N184" i="1"/>
  <c r="S184" i="1" s="1"/>
  <c r="O184" i="1"/>
  <c r="T184" i="1" s="1"/>
  <c r="P184" i="1"/>
  <c r="U184" i="1" s="1"/>
  <c r="N162" i="1"/>
  <c r="S162" i="1" s="1"/>
  <c r="O162" i="1"/>
  <c r="T162" i="1" s="1"/>
  <c r="P162" i="1"/>
  <c r="U162" i="1" s="1"/>
  <c r="N170" i="1"/>
  <c r="S170" i="1" s="1"/>
  <c r="O170" i="1"/>
  <c r="T170" i="1" s="1"/>
  <c r="P170" i="1"/>
  <c r="U170" i="1" s="1"/>
  <c r="N195" i="1"/>
  <c r="S195" i="1" s="1"/>
  <c r="O195" i="1"/>
  <c r="T195" i="1" s="1"/>
  <c r="P195" i="1"/>
  <c r="U195" i="1" s="1"/>
  <c r="N191" i="1"/>
  <c r="S191" i="1" s="1"/>
  <c r="O191" i="1"/>
  <c r="T191" i="1" s="1"/>
  <c r="P191" i="1"/>
  <c r="U191" i="1" s="1"/>
  <c r="N179" i="1"/>
  <c r="S179" i="1" s="1"/>
  <c r="O179" i="1"/>
  <c r="T179" i="1" s="1"/>
  <c r="P179" i="1"/>
  <c r="U179" i="1" s="1"/>
  <c r="N203" i="1"/>
  <c r="S203" i="1" s="1"/>
  <c r="O203" i="1"/>
  <c r="T203" i="1" s="1"/>
  <c r="P203" i="1"/>
  <c r="U203" i="1" s="1"/>
  <c r="N165" i="1"/>
  <c r="S165" i="1" s="1"/>
  <c r="O165" i="1"/>
  <c r="T165" i="1" s="1"/>
  <c r="P165" i="1"/>
  <c r="U165" i="1" s="1"/>
  <c r="N171" i="1"/>
  <c r="S171" i="1" s="1"/>
  <c r="O171" i="1"/>
  <c r="T171" i="1" s="1"/>
  <c r="P171" i="1"/>
  <c r="U171" i="1" s="1"/>
  <c r="N180" i="1"/>
  <c r="S180" i="1" s="1"/>
  <c r="O180" i="1"/>
  <c r="T180" i="1" s="1"/>
  <c r="P180" i="1"/>
  <c r="U180" i="1" s="1"/>
  <c r="N149" i="1"/>
  <c r="S149" i="1" s="1"/>
  <c r="O149" i="1"/>
  <c r="T149" i="1" s="1"/>
  <c r="P149" i="1"/>
  <c r="U149" i="1" s="1"/>
  <c r="N196" i="1"/>
  <c r="S196" i="1" s="1"/>
  <c r="O196" i="1"/>
  <c r="T196" i="1" s="1"/>
  <c r="P196" i="1"/>
  <c r="U196" i="1" s="1"/>
  <c r="N160" i="1"/>
  <c r="S160" i="1" s="1"/>
  <c r="O160" i="1"/>
  <c r="T160" i="1" s="1"/>
  <c r="P160" i="1"/>
  <c r="U160" i="1" s="1"/>
  <c r="N194" i="1"/>
  <c r="S194" i="1" s="1"/>
  <c r="O194" i="1"/>
  <c r="T194" i="1" s="1"/>
  <c r="P194" i="1"/>
  <c r="U194" i="1" s="1"/>
  <c r="N192" i="1"/>
  <c r="S192" i="1" s="1"/>
  <c r="O192" i="1"/>
  <c r="T192" i="1" s="1"/>
  <c r="P192" i="1"/>
  <c r="U192" i="1" s="1"/>
  <c r="N167" i="1"/>
  <c r="S167" i="1" s="1"/>
  <c r="O167" i="1"/>
  <c r="T167" i="1" s="1"/>
  <c r="P167" i="1"/>
  <c r="U167" i="1" s="1"/>
  <c r="N155" i="1"/>
  <c r="S155" i="1" s="1"/>
  <c r="O155" i="1"/>
  <c r="T155" i="1" s="1"/>
  <c r="P155" i="1"/>
  <c r="U155" i="1" s="1"/>
  <c r="N185" i="1"/>
  <c r="S185" i="1" s="1"/>
  <c r="O185" i="1"/>
  <c r="T185" i="1" s="1"/>
  <c r="P185" i="1"/>
  <c r="U185" i="1" s="1"/>
  <c r="N152" i="1"/>
  <c r="S152" i="1" s="1"/>
  <c r="O152" i="1"/>
  <c r="T152" i="1" s="1"/>
  <c r="P152" i="1"/>
  <c r="U152" i="1" s="1"/>
  <c r="N158" i="1"/>
  <c r="S158" i="1" s="1"/>
  <c r="O158" i="1"/>
  <c r="T158" i="1" s="1"/>
  <c r="P158" i="1"/>
  <c r="U158" i="1" s="1"/>
  <c r="N188" i="1"/>
  <c r="S188" i="1" s="1"/>
  <c r="O188" i="1"/>
  <c r="T188" i="1" s="1"/>
  <c r="P188" i="1"/>
  <c r="U188" i="1" s="1"/>
  <c r="N197" i="1"/>
  <c r="S197" i="1" s="1"/>
  <c r="O197" i="1"/>
  <c r="T197" i="1" s="1"/>
  <c r="P197" i="1"/>
  <c r="U197" i="1" s="1"/>
  <c r="N178" i="1"/>
  <c r="S178" i="1" s="1"/>
  <c r="O178" i="1"/>
  <c r="T178" i="1" s="1"/>
  <c r="P178" i="1"/>
  <c r="U178" i="1" s="1"/>
  <c r="N166" i="1"/>
  <c r="S166" i="1" s="1"/>
  <c r="O166" i="1"/>
  <c r="T166" i="1" s="1"/>
  <c r="P166" i="1"/>
  <c r="U166" i="1" s="1"/>
  <c r="N175" i="1"/>
  <c r="S175" i="1" s="1"/>
  <c r="O175" i="1"/>
  <c r="T175" i="1" s="1"/>
  <c r="P175" i="1"/>
  <c r="U175" i="1" s="1"/>
  <c r="N154" i="1"/>
  <c r="S154" i="1" s="1"/>
  <c r="O154" i="1"/>
  <c r="T154" i="1" s="1"/>
  <c r="P154" i="1"/>
  <c r="U154" i="1" s="1"/>
  <c r="N168" i="1"/>
  <c r="S168" i="1" s="1"/>
  <c r="O168" i="1"/>
  <c r="T168" i="1" s="1"/>
  <c r="P168" i="1"/>
  <c r="U168" i="1" s="1"/>
  <c r="N164" i="1"/>
  <c r="S164" i="1" s="1"/>
  <c r="O164" i="1"/>
  <c r="T164" i="1" s="1"/>
  <c r="P164" i="1"/>
  <c r="U164" i="1" s="1"/>
  <c r="N190" i="1"/>
  <c r="S190" i="1" s="1"/>
  <c r="O190" i="1"/>
  <c r="T190" i="1" s="1"/>
  <c r="P190" i="1"/>
  <c r="U190" i="1" s="1"/>
  <c r="N193" i="1"/>
  <c r="S193" i="1" s="1"/>
  <c r="O193" i="1"/>
  <c r="T193" i="1" s="1"/>
  <c r="P193" i="1"/>
  <c r="U193" i="1" s="1"/>
  <c r="N181" i="1"/>
  <c r="S181" i="1" s="1"/>
  <c r="O181" i="1"/>
  <c r="T181" i="1" s="1"/>
  <c r="P181" i="1"/>
  <c r="U181" i="1" s="1"/>
  <c r="N187" i="1"/>
  <c r="S187" i="1" s="1"/>
  <c r="O187" i="1"/>
  <c r="T187" i="1" s="1"/>
  <c r="P187" i="1"/>
  <c r="U187" i="1" s="1"/>
  <c r="N201" i="1"/>
  <c r="S201" i="1" s="1"/>
  <c r="O201" i="1"/>
  <c r="T201" i="1" s="1"/>
  <c r="P201" i="1"/>
  <c r="U201" i="1" s="1"/>
  <c r="N151" i="1"/>
  <c r="S151" i="1" s="1"/>
  <c r="O151" i="1"/>
  <c r="T151" i="1" s="1"/>
  <c r="P151" i="1"/>
  <c r="U151" i="1" s="1"/>
  <c r="N189" i="1"/>
  <c r="S189" i="1" s="1"/>
  <c r="O189" i="1"/>
  <c r="T189" i="1" s="1"/>
  <c r="P189" i="1"/>
  <c r="U189" i="1" s="1"/>
  <c r="N156" i="1"/>
  <c r="S156" i="1" s="1"/>
  <c r="O156" i="1"/>
  <c r="T156" i="1" s="1"/>
  <c r="P156" i="1"/>
  <c r="U156" i="1" s="1"/>
  <c r="N161" i="1"/>
  <c r="S161" i="1" s="1"/>
  <c r="O161" i="1"/>
  <c r="T161" i="1" s="1"/>
  <c r="P161" i="1"/>
  <c r="U161" i="1" s="1"/>
  <c r="N198" i="1"/>
  <c r="S198" i="1" s="1"/>
  <c r="O198" i="1"/>
  <c r="T198" i="1" s="1"/>
  <c r="P198" i="1"/>
  <c r="U198" i="1" s="1"/>
  <c r="N174" i="1"/>
  <c r="S174" i="1" s="1"/>
  <c r="O174" i="1"/>
  <c r="T174" i="1" s="1"/>
  <c r="P174" i="1"/>
  <c r="U174" i="1" s="1"/>
  <c r="N172" i="1"/>
  <c r="S172" i="1" s="1"/>
  <c r="O172" i="1"/>
  <c r="T172" i="1" s="1"/>
  <c r="P172" i="1"/>
  <c r="U172" i="1" s="1"/>
  <c r="N183" i="1"/>
  <c r="S183" i="1" s="1"/>
  <c r="O183" i="1"/>
  <c r="T183" i="1" s="1"/>
  <c r="P183" i="1"/>
  <c r="U183" i="1" s="1"/>
  <c r="N159" i="1"/>
  <c r="S159" i="1" s="1"/>
  <c r="O159" i="1"/>
  <c r="T159" i="1" s="1"/>
  <c r="P159" i="1"/>
  <c r="U159" i="1" s="1"/>
  <c r="N169" i="1"/>
  <c r="S169" i="1" s="1"/>
  <c r="O169" i="1"/>
  <c r="T169" i="1" s="1"/>
  <c r="P169" i="1"/>
  <c r="U169" i="1" s="1"/>
  <c r="N182" i="1"/>
  <c r="S182" i="1" s="1"/>
  <c r="O182" i="1"/>
  <c r="T182" i="1" s="1"/>
  <c r="P182" i="1"/>
  <c r="U182" i="1" s="1"/>
  <c r="N177" i="1"/>
  <c r="S177" i="1" s="1"/>
  <c r="O177" i="1"/>
  <c r="T177" i="1" s="1"/>
  <c r="P177" i="1"/>
  <c r="U177" i="1" s="1"/>
  <c r="N176" i="1"/>
  <c r="S176" i="1" s="1"/>
  <c r="O176" i="1"/>
  <c r="T176" i="1" s="1"/>
  <c r="P176" i="1"/>
  <c r="U176" i="1" s="1"/>
  <c r="N200" i="1"/>
  <c r="S200" i="1" s="1"/>
  <c r="O200" i="1"/>
  <c r="T200" i="1" s="1"/>
  <c r="P200" i="1"/>
  <c r="U200" i="1" s="1"/>
  <c r="N157" i="1"/>
  <c r="S157" i="1" s="1"/>
  <c r="O157" i="1"/>
  <c r="T157" i="1" s="1"/>
  <c r="P157" i="1"/>
  <c r="U157" i="1" s="1"/>
  <c r="N199" i="1"/>
  <c r="S199" i="1" s="1"/>
  <c r="O199" i="1"/>
  <c r="T199" i="1" s="1"/>
  <c r="P199" i="1"/>
  <c r="U199" i="1" s="1"/>
  <c r="N153" i="1"/>
  <c r="S153" i="1" s="1"/>
  <c r="O153" i="1"/>
  <c r="T153" i="1" s="1"/>
  <c r="P153" i="1"/>
  <c r="U153" i="1" s="1"/>
  <c r="P44" i="1"/>
  <c r="U44" i="1" s="1"/>
  <c r="O44" i="1"/>
  <c r="T44" i="1" s="1"/>
  <c r="N44" i="1"/>
  <c r="S44" i="1" s="1"/>
  <c r="M21" i="1"/>
  <c r="R21" i="1" s="1"/>
  <c r="M31" i="1"/>
  <c r="R31" i="1" s="1"/>
  <c r="M8" i="1"/>
  <c r="R8" i="1" s="1"/>
  <c r="M22" i="1"/>
  <c r="R22" i="1" s="1"/>
  <c r="M46" i="1"/>
  <c r="R46" i="1" s="1"/>
  <c r="M40" i="1"/>
  <c r="R40" i="1" s="1"/>
  <c r="M18" i="1"/>
  <c r="R18" i="1" s="1"/>
  <c r="M38" i="1"/>
  <c r="R38" i="1" s="1"/>
  <c r="M16" i="1"/>
  <c r="R16" i="1" s="1"/>
  <c r="M32" i="1"/>
  <c r="R32" i="1" s="1"/>
  <c r="M11" i="1"/>
  <c r="R11" i="1" s="1"/>
  <c r="M48" i="1"/>
  <c r="R48" i="1" s="1"/>
  <c r="M27" i="1"/>
  <c r="R27" i="1" s="1"/>
  <c r="M24" i="1"/>
  <c r="R24" i="1" s="1"/>
  <c r="M33" i="1"/>
  <c r="R33" i="1" s="1"/>
  <c r="M35" i="1"/>
  <c r="R35" i="1" s="1"/>
  <c r="M2" i="1"/>
  <c r="R2" i="1" s="1"/>
  <c r="M20" i="1"/>
  <c r="R20" i="1" s="1"/>
  <c r="M10" i="1"/>
  <c r="R10" i="1" s="1"/>
  <c r="M34" i="1"/>
  <c r="R34" i="1" s="1"/>
  <c r="M12" i="1"/>
  <c r="R12" i="1" s="1"/>
  <c r="M9" i="1"/>
  <c r="R9" i="1" s="1"/>
  <c r="M26" i="1"/>
  <c r="R26" i="1" s="1"/>
  <c r="M47" i="1"/>
  <c r="R47" i="1" s="1"/>
  <c r="M25" i="1"/>
  <c r="R25" i="1" s="1"/>
  <c r="M15" i="1"/>
  <c r="R15" i="1" s="1"/>
  <c r="M13" i="1"/>
  <c r="R13" i="1" s="1"/>
  <c r="M17" i="1"/>
  <c r="R17" i="1" s="1"/>
  <c r="M29" i="1"/>
  <c r="R29" i="1" s="1"/>
  <c r="M28" i="1"/>
  <c r="R28" i="1" s="1"/>
  <c r="M4" i="1"/>
  <c r="R4" i="1" s="1"/>
  <c r="M41" i="1"/>
  <c r="R41" i="1" s="1"/>
  <c r="M30" i="1"/>
  <c r="R30" i="1" s="1"/>
  <c r="M42" i="1"/>
  <c r="R42" i="1" s="1"/>
  <c r="M36" i="1"/>
  <c r="R36" i="1" s="1"/>
  <c r="M3" i="1"/>
  <c r="R3" i="1" s="1"/>
  <c r="M7" i="1"/>
  <c r="R7" i="1" s="1"/>
  <c r="M19" i="1"/>
  <c r="R19" i="1" s="1"/>
  <c r="M5" i="1"/>
  <c r="R5" i="1" s="1"/>
  <c r="M23" i="1"/>
  <c r="R23" i="1" s="1"/>
  <c r="M43" i="1"/>
  <c r="R43" i="1" s="1"/>
  <c r="M6" i="1"/>
  <c r="R6" i="1" s="1"/>
  <c r="M14" i="1"/>
  <c r="R14" i="1" s="1"/>
  <c r="M45" i="1"/>
  <c r="R45" i="1" s="1"/>
  <c r="M37" i="1"/>
  <c r="R37" i="1" s="1"/>
  <c r="M39" i="1"/>
  <c r="R39" i="1" s="1"/>
  <c r="M78" i="1"/>
  <c r="R78" i="1" s="1"/>
  <c r="M90" i="1"/>
  <c r="R90" i="1" s="1"/>
  <c r="M77" i="1"/>
  <c r="R77" i="1" s="1"/>
  <c r="M74" i="1"/>
  <c r="R74" i="1" s="1"/>
  <c r="M93" i="1"/>
  <c r="R93" i="1" s="1"/>
  <c r="M60" i="1"/>
  <c r="R60" i="1" s="1"/>
  <c r="M66" i="1"/>
  <c r="R66" i="1" s="1"/>
  <c r="M55" i="1"/>
  <c r="R55" i="1" s="1"/>
  <c r="M68" i="1"/>
  <c r="R68" i="1" s="1"/>
  <c r="M85" i="1"/>
  <c r="R85" i="1" s="1"/>
  <c r="M57" i="1"/>
  <c r="R57" i="1" s="1"/>
  <c r="M76" i="1"/>
  <c r="R76" i="1" s="1"/>
  <c r="M88" i="1"/>
  <c r="R88" i="1" s="1"/>
  <c r="M94" i="1"/>
  <c r="R94" i="1" s="1"/>
  <c r="M61" i="1"/>
  <c r="R61" i="1" s="1"/>
  <c r="M71" i="1"/>
  <c r="R71" i="1" s="1"/>
  <c r="M67" i="1"/>
  <c r="R67" i="1" s="1"/>
  <c r="M91" i="1"/>
  <c r="R91" i="1" s="1"/>
  <c r="M51" i="1"/>
  <c r="R51" i="1" s="1"/>
  <c r="M56" i="1"/>
  <c r="R56" i="1" s="1"/>
  <c r="M62" i="1"/>
  <c r="R62" i="1" s="1"/>
  <c r="M83" i="1"/>
  <c r="R83" i="1" s="1"/>
  <c r="M81" i="1"/>
  <c r="R81" i="1" s="1"/>
  <c r="M80" i="1"/>
  <c r="R80" i="1" s="1"/>
  <c r="M50" i="1"/>
  <c r="R50" i="1" s="1"/>
  <c r="M65" i="1"/>
  <c r="R65" i="1" s="1"/>
  <c r="M59" i="1"/>
  <c r="R59" i="1" s="1"/>
  <c r="M87" i="1"/>
  <c r="R87" i="1" s="1"/>
  <c r="M92" i="1"/>
  <c r="R92" i="1" s="1"/>
  <c r="M64" i="1"/>
  <c r="R64" i="1" s="1"/>
  <c r="M70" i="1"/>
  <c r="R70" i="1" s="1"/>
  <c r="M84" i="1"/>
  <c r="R84" i="1" s="1"/>
  <c r="M86" i="1"/>
  <c r="R86" i="1" s="1"/>
  <c r="M82" i="1"/>
  <c r="R82" i="1" s="1"/>
  <c r="M96" i="1"/>
  <c r="R96" i="1" s="1"/>
  <c r="M97" i="1"/>
  <c r="R97" i="1" s="1"/>
  <c r="M73" i="1"/>
  <c r="R73" i="1" s="1"/>
  <c r="M52" i="1"/>
  <c r="R52" i="1" s="1"/>
  <c r="M75" i="1"/>
  <c r="R75" i="1" s="1"/>
  <c r="M54" i="1"/>
  <c r="R54" i="1" s="1"/>
  <c r="M58" i="1"/>
  <c r="R58" i="1" s="1"/>
  <c r="M69" i="1"/>
  <c r="R69" i="1" s="1"/>
  <c r="M95" i="1"/>
  <c r="R95" i="1" s="1"/>
  <c r="M89" i="1"/>
  <c r="R89" i="1" s="1"/>
  <c r="M72" i="1"/>
  <c r="R72" i="1" s="1"/>
  <c r="M53" i="1"/>
  <c r="R53" i="1" s="1"/>
  <c r="M49" i="1"/>
  <c r="R49" i="1" s="1"/>
  <c r="M79" i="1"/>
  <c r="R79" i="1" s="1"/>
  <c r="M63" i="1"/>
  <c r="R63" i="1" s="1"/>
  <c r="M116" i="1"/>
  <c r="R116" i="1" s="1"/>
  <c r="M134" i="1"/>
  <c r="R134" i="1" s="1"/>
  <c r="M104" i="1"/>
  <c r="R104" i="1" s="1"/>
  <c r="M136" i="1"/>
  <c r="R136" i="1" s="1"/>
  <c r="M144" i="1"/>
  <c r="R144" i="1" s="1"/>
  <c r="M108" i="1"/>
  <c r="R108" i="1" s="1"/>
  <c r="M142" i="1"/>
  <c r="R142" i="1" s="1"/>
  <c r="M130" i="1"/>
  <c r="R130" i="1" s="1"/>
  <c r="M114" i="1"/>
  <c r="R114" i="1" s="1"/>
  <c r="M120" i="1"/>
  <c r="R120" i="1" s="1"/>
  <c r="M129" i="1"/>
  <c r="R129" i="1" s="1"/>
  <c r="M122" i="1"/>
  <c r="R122" i="1" s="1"/>
  <c r="M99" i="1"/>
  <c r="R99" i="1" s="1"/>
  <c r="M145" i="1"/>
  <c r="R145" i="1" s="1"/>
  <c r="M121" i="1"/>
  <c r="R121" i="1" s="1"/>
  <c r="M102" i="1"/>
  <c r="R102" i="1" s="1"/>
  <c r="M109" i="1"/>
  <c r="R109" i="1" s="1"/>
  <c r="M112" i="1"/>
  <c r="R112" i="1" s="1"/>
  <c r="M124" i="1"/>
  <c r="R124" i="1" s="1"/>
  <c r="M139" i="1"/>
  <c r="R139" i="1" s="1"/>
  <c r="M125" i="1"/>
  <c r="R125" i="1" s="1"/>
  <c r="M113" i="1"/>
  <c r="R113" i="1" s="1"/>
  <c r="M133" i="1"/>
  <c r="R133" i="1" s="1"/>
  <c r="M98" i="1"/>
  <c r="R98" i="1" s="1"/>
  <c r="M135" i="1"/>
  <c r="R135" i="1" s="1"/>
  <c r="M101" i="1"/>
  <c r="R101" i="1" s="1"/>
  <c r="M148" i="1"/>
  <c r="R148" i="1" s="1"/>
  <c r="M117" i="1"/>
  <c r="R117" i="1" s="1"/>
  <c r="M131" i="1"/>
  <c r="R131" i="1" s="1"/>
  <c r="M107" i="1"/>
  <c r="R107" i="1" s="1"/>
  <c r="M105" i="1"/>
  <c r="R105" i="1" s="1"/>
  <c r="M126" i="1"/>
  <c r="R126" i="1" s="1"/>
  <c r="M110" i="1"/>
  <c r="R110" i="1" s="1"/>
  <c r="M115" i="1"/>
  <c r="R115" i="1" s="1"/>
  <c r="M111" i="1"/>
  <c r="R111" i="1" s="1"/>
  <c r="M132" i="1"/>
  <c r="R132" i="1" s="1"/>
  <c r="M118" i="1"/>
  <c r="R118" i="1" s="1"/>
  <c r="M103" i="1"/>
  <c r="R103" i="1" s="1"/>
  <c r="M119" i="1"/>
  <c r="R119" i="1" s="1"/>
  <c r="M146" i="1"/>
  <c r="R146" i="1" s="1"/>
  <c r="M143" i="1"/>
  <c r="R143" i="1" s="1"/>
  <c r="M147" i="1"/>
  <c r="R147" i="1" s="1"/>
  <c r="M137" i="1"/>
  <c r="R137" i="1" s="1"/>
  <c r="M128" i="1"/>
  <c r="R128" i="1" s="1"/>
  <c r="M123" i="1"/>
  <c r="R123" i="1" s="1"/>
  <c r="M140" i="1"/>
  <c r="R140" i="1" s="1"/>
  <c r="M141" i="1"/>
  <c r="R141" i="1" s="1"/>
  <c r="M100" i="1"/>
  <c r="R100" i="1" s="1"/>
  <c r="M106" i="1"/>
  <c r="R106" i="1" s="1"/>
  <c r="M127" i="1"/>
  <c r="R127" i="1" s="1"/>
  <c r="M138" i="1"/>
  <c r="R138" i="1" s="1"/>
  <c r="M186" i="1"/>
  <c r="R186" i="1" s="1"/>
  <c r="M150" i="1"/>
  <c r="R150" i="1" s="1"/>
  <c r="M173" i="1"/>
  <c r="R173" i="1" s="1"/>
  <c r="M163" i="1"/>
  <c r="R163" i="1" s="1"/>
  <c r="M202" i="1"/>
  <c r="R202" i="1" s="1"/>
  <c r="M184" i="1"/>
  <c r="R184" i="1" s="1"/>
  <c r="M162" i="1"/>
  <c r="R162" i="1" s="1"/>
  <c r="M170" i="1"/>
  <c r="R170" i="1" s="1"/>
  <c r="M195" i="1"/>
  <c r="R195" i="1" s="1"/>
  <c r="M191" i="1"/>
  <c r="R191" i="1" s="1"/>
  <c r="M179" i="1"/>
  <c r="R179" i="1" s="1"/>
  <c r="M203" i="1"/>
  <c r="R203" i="1" s="1"/>
  <c r="M165" i="1"/>
  <c r="R165" i="1" s="1"/>
  <c r="M171" i="1"/>
  <c r="R171" i="1" s="1"/>
  <c r="M180" i="1"/>
  <c r="R180" i="1" s="1"/>
  <c r="M149" i="1"/>
  <c r="R149" i="1" s="1"/>
  <c r="M196" i="1"/>
  <c r="R196" i="1" s="1"/>
  <c r="M160" i="1"/>
  <c r="R160" i="1" s="1"/>
  <c r="M194" i="1"/>
  <c r="R194" i="1" s="1"/>
  <c r="M192" i="1"/>
  <c r="R192" i="1" s="1"/>
  <c r="M167" i="1"/>
  <c r="R167" i="1" s="1"/>
  <c r="M155" i="1"/>
  <c r="R155" i="1" s="1"/>
  <c r="M185" i="1"/>
  <c r="R185" i="1" s="1"/>
  <c r="M152" i="1"/>
  <c r="R152" i="1" s="1"/>
  <c r="M158" i="1"/>
  <c r="R158" i="1" s="1"/>
  <c r="M188" i="1"/>
  <c r="R188" i="1" s="1"/>
  <c r="M197" i="1"/>
  <c r="R197" i="1" s="1"/>
  <c r="M178" i="1"/>
  <c r="R178" i="1" s="1"/>
  <c r="M166" i="1"/>
  <c r="R166" i="1" s="1"/>
  <c r="M175" i="1"/>
  <c r="R175" i="1" s="1"/>
  <c r="M154" i="1"/>
  <c r="R154" i="1" s="1"/>
  <c r="M168" i="1"/>
  <c r="R168" i="1" s="1"/>
  <c r="M164" i="1"/>
  <c r="R164" i="1" s="1"/>
  <c r="M190" i="1"/>
  <c r="R190" i="1" s="1"/>
  <c r="M193" i="1"/>
  <c r="R193" i="1" s="1"/>
  <c r="M181" i="1"/>
  <c r="R181" i="1" s="1"/>
  <c r="M187" i="1"/>
  <c r="R187" i="1" s="1"/>
  <c r="M201" i="1"/>
  <c r="R201" i="1" s="1"/>
  <c r="M151" i="1"/>
  <c r="R151" i="1" s="1"/>
  <c r="M189" i="1"/>
  <c r="R189" i="1" s="1"/>
  <c r="M156" i="1"/>
  <c r="R156" i="1" s="1"/>
  <c r="M161" i="1"/>
  <c r="R161" i="1" s="1"/>
  <c r="M198" i="1"/>
  <c r="R198" i="1" s="1"/>
  <c r="M174" i="1"/>
  <c r="R174" i="1" s="1"/>
  <c r="M172" i="1"/>
  <c r="R172" i="1" s="1"/>
  <c r="M183" i="1"/>
  <c r="R183" i="1" s="1"/>
  <c r="M159" i="1"/>
  <c r="R159" i="1" s="1"/>
  <c r="M169" i="1"/>
  <c r="R169" i="1" s="1"/>
  <c r="M182" i="1"/>
  <c r="R182" i="1" s="1"/>
  <c r="M177" i="1"/>
  <c r="R177" i="1" s="1"/>
  <c r="M176" i="1"/>
  <c r="R176" i="1" s="1"/>
  <c r="M200" i="1"/>
  <c r="R200" i="1" s="1"/>
  <c r="M157" i="1"/>
  <c r="R157" i="1" s="1"/>
  <c r="M199" i="1"/>
  <c r="R199" i="1" s="1"/>
  <c r="M153" i="1"/>
  <c r="R153" i="1" s="1"/>
  <c r="M44" i="1"/>
  <c r="R44" i="1" s="1"/>
</calcChain>
</file>

<file path=xl/connections.xml><?xml version="1.0" encoding="utf-8"?>
<connections xmlns="http://schemas.openxmlformats.org/spreadsheetml/2006/main">
  <connection id="1" keepAlive="1" name="Query - Lassopredictions" description="Connection to the 'Lassopredictions' query in the workbook." type="5" refreshedVersion="6" background="1" saveData="1">
    <dbPr connection="Provider=Microsoft.Mashup.OleDb.1;Data Source=$Workbook$;Location=Lassopredictions;Extended Properties=&quot;&quot;" command="SELECT * FROM [Lassopredictions]"/>
  </connection>
  <connection id="2" keepAlive="1" name="Query - LRpredictions" description="Connection to the 'LRpredictions' query in the workbook." type="5" refreshedVersion="6" background="1" saveData="1">
    <dbPr connection="Provider=Microsoft.Mashup.OleDb.1;Data Source=$Workbook$;Location=LRpredictions;Extended Properties=&quot;&quot;" command="SELECT * FROM [LRpredictions]"/>
  </connection>
  <connection id="3" keepAlive="1" name="Query - Ridgepredictions" description="Connection to the 'Ridgepredictions' query in the workbook." type="5" refreshedVersion="6" background="1" saveData="1">
    <dbPr connection="Provider=Microsoft.Mashup.OleDb.1;Data Source=$Workbook$;Location=Ridgepredictions;Extended Properties=&quot;&quot;" command="SELECT * FROM [Ridgepredictions]"/>
  </connection>
  <connection id="4" keepAlive="1" name="Query - SVRpredictions" description="Connection to the 'SVRpredictions' query in the workbook." type="5" refreshedVersion="6" background="1" saveData="1">
    <dbPr connection="Provider=Microsoft.Mashup.OleDb.1;Data Source=$Workbook$;Location=SVRpredictions;Extended Properties=&quot;&quot;" command="SELECT * FROM [SVRpredictions]"/>
  </connection>
</connections>
</file>

<file path=xl/sharedStrings.xml><?xml version="1.0" encoding="utf-8"?>
<sst xmlns="http://schemas.openxmlformats.org/spreadsheetml/2006/main" count="6128" uniqueCount="378">
  <si>
    <t>Player</t>
  </si>
  <si>
    <t>Class</t>
  </si>
  <si>
    <t>Season</t>
  </si>
  <si>
    <t>Pos</t>
  </si>
  <si>
    <t>School</t>
  </si>
  <si>
    <t>Conf</t>
  </si>
  <si>
    <t>Year Drafted</t>
  </si>
  <si>
    <t>Rd</t>
  </si>
  <si>
    <t>Pk</t>
  </si>
  <si>
    <t>Tm</t>
  </si>
  <si>
    <t>Marcus Paige</t>
  </si>
  <si>
    <t>SR</t>
  </si>
  <si>
    <t>G</t>
  </si>
  <si>
    <t>North Carolina</t>
  </si>
  <si>
    <t>ACC</t>
  </si>
  <si>
    <t>BRK</t>
  </si>
  <si>
    <t>Tony Parker</t>
  </si>
  <si>
    <t>F</t>
  </si>
  <si>
    <t>UCLA</t>
  </si>
  <si>
    <t>Pac-12</t>
  </si>
  <si>
    <t>SAS</t>
  </si>
  <si>
    <t>Chinanu Onuaku</t>
  </si>
  <si>
    <t>SO</t>
  </si>
  <si>
    <t>Louisville</t>
  </si>
  <si>
    <t>HOU</t>
  </si>
  <si>
    <t>Jamal Murray</t>
  </si>
  <si>
    <t>FR</t>
  </si>
  <si>
    <t>Kentucky</t>
  </si>
  <si>
    <t>SEC</t>
  </si>
  <si>
    <t>DEN</t>
  </si>
  <si>
    <t>Dejounte Murray</t>
  </si>
  <si>
    <t>Washington</t>
  </si>
  <si>
    <t>Abdel Nader</t>
  </si>
  <si>
    <t>Iowa State</t>
  </si>
  <si>
    <t>Big 12</t>
  </si>
  <si>
    <t>BOS</t>
  </si>
  <si>
    <t>Georges Niang</t>
  </si>
  <si>
    <t>IND</t>
  </si>
  <si>
    <t>Malachi Richardson</t>
  </si>
  <si>
    <t>Syracuse</t>
  </si>
  <si>
    <t>CHO</t>
  </si>
  <si>
    <t>Jake Layman</t>
  </si>
  <si>
    <t>Maryland</t>
  </si>
  <si>
    <t>Big Ten</t>
  </si>
  <si>
    <t>ORL</t>
  </si>
  <si>
    <t>Caris LeVert</t>
  </si>
  <si>
    <t>Michigan</t>
  </si>
  <si>
    <t>Patrick McCaw</t>
  </si>
  <si>
    <t>Nevada-Las Vegas</t>
  </si>
  <si>
    <t>MWC</t>
  </si>
  <si>
    <t>MIL</t>
  </si>
  <si>
    <t>Denzel Valentine</t>
  </si>
  <si>
    <t>Michigan State</t>
  </si>
  <si>
    <t>CHI</t>
  </si>
  <si>
    <t>Tyrone Wallace</t>
  </si>
  <si>
    <t>University of California</t>
  </si>
  <si>
    <t>UTA</t>
  </si>
  <si>
    <t>Tyler Ulis</t>
  </si>
  <si>
    <t>PHO</t>
  </si>
  <si>
    <t>James White</t>
  </si>
  <si>
    <t>Georgia Tech</t>
  </si>
  <si>
    <t>POR</t>
  </si>
  <si>
    <t>Earl Watson</t>
  </si>
  <si>
    <t>C</t>
  </si>
  <si>
    <t>Rhode Island</t>
  </si>
  <si>
    <t>A-10</t>
  </si>
  <si>
    <t>SEA</t>
  </si>
  <si>
    <t>Isaiah Whitehead</t>
  </si>
  <si>
    <t>Seton Hall</t>
  </si>
  <si>
    <t>Big East</t>
  </si>
  <si>
    <t>Ben Simmons</t>
  </si>
  <si>
    <t>Louisiana State</t>
  </si>
  <si>
    <t>PHI</t>
  </si>
  <si>
    <t>Pascal Siakam</t>
  </si>
  <si>
    <t>New Mexico State</t>
  </si>
  <si>
    <t>WAC</t>
  </si>
  <si>
    <t>TOR</t>
  </si>
  <si>
    <t>Domantas Sabonis</t>
  </si>
  <si>
    <t>Gonzaga</t>
  </si>
  <si>
    <t>WCC</t>
  </si>
  <si>
    <t>Diamond Stone</t>
  </si>
  <si>
    <t>NOP</t>
  </si>
  <si>
    <t>Josh Smith</t>
  </si>
  <si>
    <t>Clemson</t>
  </si>
  <si>
    <t>ATL</t>
  </si>
  <si>
    <t>Marquese Chriss</t>
  </si>
  <si>
    <t>SAC</t>
  </si>
  <si>
    <t>Cheick Diallo</t>
  </si>
  <si>
    <t>Kansas</t>
  </si>
  <si>
    <t>LAC</t>
  </si>
  <si>
    <t>Isaiah Cousins</t>
  </si>
  <si>
    <t>Oklahoma</t>
  </si>
  <si>
    <t>Deyonta Davis</t>
  </si>
  <si>
    <t>Malik Beasley</t>
  </si>
  <si>
    <t>Florida State</t>
  </si>
  <si>
    <t>Wade Baldwin</t>
  </si>
  <si>
    <t>Vanderbilt</t>
  </si>
  <si>
    <t>MEM</t>
  </si>
  <si>
    <t>Ryan Anderson</t>
  </si>
  <si>
    <t>Arizona</t>
  </si>
  <si>
    <t>NJN</t>
  </si>
  <si>
    <t>Malcolm Brogdon</t>
  </si>
  <si>
    <t>Virginia</t>
  </si>
  <si>
    <t>Anthony Brown</t>
  </si>
  <si>
    <t>Green Bay</t>
  </si>
  <si>
    <t>Horizon</t>
  </si>
  <si>
    <t>LAL</t>
  </si>
  <si>
    <t>Jaylen Brown</t>
  </si>
  <si>
    <t>Ben Bentil</t>
  </si>
  <si>
    <t>Providence</t>
  </si>
  <si>
    <t>Jonah Bolden</t>
  </si>
  <si>
    <t>Joel Bolomboy</t>
  </si>
  <si>
    <t>Weber State</t>
  </si>
  <si>
    <t>Big Sky</t>
  </si>
  <si>
    <t>Demetrius Jackson</t>
  </si>
  <si>
    <t>JR</t>
  </si>
  <si>
    <t>Notre Dame</t>
  </si>
  <si>
    <t>Brandon Ingram</t>
  </si>
  <si>
    <t>Duke</t>
  </si>
  <si>
    <t>Buddy Hield</t>
  </si>
  <si>
    <t>Brice Johnson</t>
  </si>
  <si>
    <t>Wesley Johnson</t>
  </si>
  <si>
    <t>Charleston Southern</t>
  </si>
  <si>
    <t>Big South</t>
  </si>
  <si>
    <t>MIN</t>
  </si>
  <si>
    <t>Damian Jones</t>
  </si>
  <si>
    <t>GSW</t>
  </si>
  <si>
    <t>Kay Felder</t>
  </si>
  <si>
    <t>Oakland</t>
  </si>
  <si>
    <t>Kris Dunn</t>
  </si>
  <si>
    <t>Henry Ellenson</t>
  </si>
  <si>
    <t>Marquette</t>
  </si>
  <si>
    <t>DET</t>
  </si>
  <si>
    <t>Daniel Hamilton</t>
  </si>
  <si>
    <t>Connecticut</t>
  </si>
  <si>
    <t>AAC</t>
  </si>
  <si>
    <t>A.J. Hammons</t>
  </si>
  <si>
    <t>Purdue</t>
  </si>
  <si>
    <t>DAL</t>
  </si>
  <si>
    <t>Michael Gbinije</t>
  </si>
  <si>
    <t>Semi Ojeleye</t>
  </si>
  <si>
    <t>Southern Methodist</t>
  </si>
  <si>
    <t>Monte Morris</t>
  </si>
  <si>
    <t>Ivan Rabb</t>
  </si>
  <si>
    <t>Davon Reed</t>
  </si>
  <si>
    <t>Miami (FL)</t>
  </si>
  <si>
    <t>Alec Peters</t>
  </si>
  <si>
    <t>Valparaiso</t>
  </si>
  <si>
    <t>Justin Patton</t>
  </si>
  <si>
    <t>Creighton</t>
  </si>
  <si>
    <t>Tyler Lydon</t>
  </si>
  <si>
    <t>Lauri Markkanen</t>
  </si>
  <si>
    <t>Kyle Kuzma</t>
  </si>
  <si>
    <t>Utah</t>
  </si>
  <si>
    <t>De'Anthony Melton</t>
  </si>
  <si>
    <t>Southern California</t>
  </si>
  <si>
    <t>Malik Monk</t>
  </si>
  <si>
    <t>Frank Mason</t>
  </si>
  <si>
    <t>Sindarius Thornwell</t>
  </si>
  <si>
    <t>South Carolina</t>
  </si>
  <si>
    <t>Nigel Williams-Goss</t>
  </si>
  <si>
    <t>D.J. Wilson</t>
  </si>
  <si>
    <t>Derrick White</t>
  </si>
  <si>
    <t>Colorado</t>
  </si>
  <si>
    <t>Caleb Swanigan</t>
  </si>
  <si>
    <t>Edmond Sumner</t>
  </si>
  <si>
    <t>Xavier</t>
  </si>
  <si>
    <t>Jayson Tatum</t>
  </si>
  <si>
    <t>Zach Collins</t>
  </si>
  <si>
    <t>John Collins</t>
  </si>
  <si>
    <t>Wake Forest</t>
  </si>
  <si>
    <t>Damyean Dotson</t>
  </si>
  <si>
    <t>Houston</t>
  </si>
  <si>
    <t>NYK</t>
  </si>
  <si>
    <t>Tyler Dorsey</t>
  </si>
  <si>
    <t>Oregon</t>
  </si>
  <si>
    <t>Dwayne Bacon</t>
  </si>
  <si>
    <t>Lonzo Ball</t>
  </si>
  <si>
    <t>OG Anunoby</t>
  </si>
  <si>
    <t>Indiana</t>
  </si>
  <si>
    <t>Bam Adebayo</t>
  </si>
  <si>
    <t>MIA</t>
  </si>
  <si>
    <t>Ike Anigbogu</t>
  </si>
  <si>
    <t>Kadeem Allen</t>
  </si>
  <si>
    <t>Jarrett Allen</t>
  </si>
  <si>
    <t>Texas</t>
  </si>
  <si>
    <t>Tony Bradley</t>
  </si>
  <si>
    <t>Dillon Brooks</t>
  </si>
  <si>
    <t>Sterling Brown</t>
  </si>
  <si>
    <t>Thomas Bryant</t>
  </si>
  <si>
    <t>Jabari Bird</t>
  </si>
  <si>
    <t>Jaron Blossomgame</t>
  </si>
  <si>
    <t>Frank Jackson</t>
  </si>
  <si>
    <t>Josh Jackson</t>
  </si>
  <si>
    <t>Wesley Iwundu</t>
  </si>
  <si>
    <t>Kansas State</t>
  </si>
  <si>
    <t>Jonathan Isaac</t>
  </si>
  <si>
    <t>Luke Kennard</t>
  </si>
  <si>
    <t>JaJuan Johnson</t>
  </si>
  <si>
    <t>Maurice Jeffers</t>
  </si>
  <si>
    <t>Boston College</t>
  </si>
  <si>
    <t>James Jones</t>
  </si>
  <si>
    <t>Buffalo</t>
  </si>
  <si>
    <t>MAC</t>
  </si>
  <si>
    <t>Josh Hart</t>
  </si>
  <si>
    <t>Villanova</t>
  </si>
  <si>
    <t>De'Aaron Fox</t>
  </si>
  <si>
    <t>Markelle Fultz</t>
  </si>
  <si>
    <t>Jawun Evans</t>
  </si>
  <si>
    <t>Oklahoma State</t>
  </si>
  <si>
    <t>Harry Giles</t>
  </si>
  <si>
    <t>Josh Okogie</t>
  </si>
  <si>
    <t>Sviatoslav Mykhailiuk</t>
  </si>
  <si>
    <t>Kevin Knox</t>
  </si>
  <si>
    <t>Chimezie Metu</t>
  </si>
  <si>
    <t>Jordan McRae</t>
  </si>
  <si>
    <t>Binghamton</t>
  </si>
  <si>
    <t>AEC</t>
  </si>
  <si>
    <t>Donovan Mitchell</t>
  </si>
  <si>
    <t>Shake Milton</t>
  </si>
  <si>
    <t>Jarred Vanderbilt</t>
  </si>
  <si>
    <t>Lonnie Walker</t>
  </si>
  <si>
    <t>Moritz Wagner</t>
  </si>
  <si>
    <t>Khyri Thomas</t>
  </si>
  <si>
    <t>Robert Williams</t>
  </si>
  <si>
    <t>Texas A&amp;M</t>
  </si>
  <si>
    <t>Trae Young</t>
  </si>
  <si>
    <t>Thomas Welsh</t>
  </si>
  <si>
    <t>Landry Shamet</t>
  </si>
  <si>
    <t>Wichita State</t>
  </si>
  <si>
    <t>Collin Sexton</t>
  </si>
  <si>
    <t>Alabama</t>
  </si>
  <si>
    <t>CLE</t>
  </si>
  <si>
    <t>Jerome Robinson</t>
  </si>
  <si>
    <t>Zhaire Smith</t>
  </si>
  <si>
    <t>Texas Tech</t>
  </si>
  <si>
    <t>Omari Spellman</t>
  </si>
  <si>
    <t>Tony Carr</t>
  </si>
  <si>
    <t>Penn State</t>
  </si>
  <si>
    <t>Jevon Carter</t>
  </si>
  <si>
    <t>West Virginia</t>
  </si>
  <si>
    <t>Donte DiVincenzo</t>
  </si>
  <si>
    <t>Hamidou Diallo</t>
  </si>
  <si>
    <t>Deandre Ayton</t>
  </si>
  <si>
    <t>Keita Bates-Diop</t>
  </si>
  <si>
    <t>Ohio State</t>
  </si>
  <si>
    <t>Mohamed Bamba</t>
  </si>
  <si>
    <t>Kostas Antetokounmpo</t>
  </si>
  <si>
    <t>Dayton</t>
  </si>
  <si>
    <t>Grayson Allen</t>
  </si>
  <si>
    <t>Bruce Brown</t>
  </si>
  <si>
    <t>Miles Bridges</t>
  </si>
  <si>
    <t>Mikal Bridges</t>
  </si>
  <si>
    <t>Jalen Brunson</t>
  </si>
  <si>
    <t>Troy Brown</t>
  </si>
  <si>
    <t>WAS</t>
  </si>
  <si>
    <t>Kevin Huerter</t>
  </si>
  <si>
    <t>Justin Jackson</t>
  </si>
  <si>
    <t>Chandler Hutchison</t>
  </si>
  <si>
    <t>Boise State</t>
  </si>
  <si>
    <t>Jordan Hill</t>
  </si>
  <si>
    <t>Seattle</t>
  </si>
  <si>
    <t>Aaron Holiday</t>
  </si>
  <si>
    <t>Dewan Hernandez</t>
  </si>
  <si>
    <t>Kevin Hervey</t>
  </si>
  <si>
    <t>Texas-Arlington</t>
  </si>
  <si>
    <t>Sun Belt</t>
  </si>
  <si>
    <t>OKC</t>
  </si>
  <si>
    <t>George King</t>
  </si>
  <si>
    <t>Alize Johnson</t>
  </si>
  <si>
    <t>Missouri State</t>
  </si>
  <si>
    <t>MVC</t>
  </si>
  <si>
    <t>Melvin Frazier</t>
  </si>
  <si>
    <t>Tulane</t>
  </si>
  <si>
    <t>Jacob Evans</t>
  </si>
  <si>
    <t>Cincinnati</t>
  </si>
  <si>
    <t>Vince Edwards</t>
  </si>
  <si>
    <t>Devon Hall</t>
  </si>
  <si>
    <t>Devin Harris</t>
  </si>
  <si>
    <t>Jacksonville</t>
  </si>
  <si>
    <t>A-Sun</t>
  </si>
  <si>
    <t>Shai Gilgeous-Alexander</t>
  </si>
  <si>
    <t>Devonte' Graham</t>
  </si>
  <si>
    <t>Ryan Gomes</t>
  </si>
  <si>
    <t>Mount St. Mary's</t>
  </si>
  <si>
    <t>NEC</t>
  </si>
  <si>
    <t>Jaylen Nowell</t>
  </si>
  <si>
    <t>Ja Morant</t>
  </si>
  <si>
    <t>Murray State</t>
  </si>
  <si>
    <t>OVC</t>
  </si>
  <si>
    <t>Jordan Poole</t>
  </si>
  <si>
    <t>Chuma Okeke</t>
  </si>
  <si>
    <t>Auburn</t>
  </si>
  <si>
    <t>Miye Oni</t>
  </si>
  <si>
    <t>Yale</t>
  </si>
  <si>
    <t>Ivy</t>
  </si>
  <si>
    <t>Eric Paschall</t>
  </si>
  <si>
    <t>Romeo Langford</t>
  </si>
  <si>
    <t>Nassir Little</t>
  </si>
  <si>
    <t>Jalen McDaniels</t>
  </si>
  <si>
    <t>San Diego State</t>
  </si>
  <si>
    <t>Terance Mann</t>
  </si>
  <si>
    <t>Cody Martin</t>
  </si>
  <si>
    <t>Nevada</t>
  </si>
  <si>
    <t>Isaiah Thomas</t>
  </si>
  <si>
    <t>Northern Arizona</t>
  </si>
  <si>
    <t>Matisse Thybulle</t>
  </si>
  <si>
    <t>Dylan Windler</t>
  </si>
  <si>
    <t>Belmont</t>
  </si>
  <si>
    <t>Jordan Williams</t>
  </si>
  <si>
    <t>St. Francis (NY)</t>
  </si>
  <si>
    <t>Zion Williamson</t>
  </si>
  <si>
    <t>Justin Wright-Foreman</t>
  </si>
  <si>
    <t>Hofstra</t>
  </si>
  <si>
    <t>CAA</t>
  </si>
  <si>
    <t>PJ Washington</t>
  </si>
  <si>
    <t>Tremont Waters</t>
  </si>
  <si>
    <t>Quinndary Weatherspoon</t>
  </si>
  <si>
    <t>Mississippi State</t>
  </si>
  <si>
    <t>Grant Williams</t>
  </si>
  <si>
    <t>Tennessee</t>
  </si>
  <si>
    <t>Coby White</t>
  </si>
  <si>
    <t>Admiral Schofield</t>
  </si>
  <si>
    <t>Jason Richardson</t>
  </si>
  <si>
    <t>Southern Utah</t>
  </si>
  <si>
    <t>Cam Reddish</t>
  </si>
  <si>
    <t>Isaiah Roby</t>
  </si>
  <si>
    <t>Nebraska</t>
  </si>
  <si>
    <t>Marial Shayok</t>
  </si>
  <si>
    <t>Mike Smith</t>
  </si>
  <si>
    <t>Columbia</t>
  </si>
  <si>
    <t>Brandon Clarke</t>
  </si>
  <si>
    <t>Nicolas Claxton</t>
  </si>
  <si>
    <t>Georgia</t>
  </si>
  <si>
    <t>Jarrett Culver</t>
  </si>
  <si>
    <t>Brandon Armstrong</t>
  </si>
  <si>
    <t>South Dakota</t>
  </si>
  <si>
    <t>Summit</t>
  </si>
  <si>
    <t>Nickeil Alexander-Walker</t>
  </si>
  <si>
    <t>Virginia Tech</t>
  </si>
  <si>
    <t>Ignas Brazdeikis</t>
  </si>
  <si>
    <t>Jarrell Brantley</t>
  </si>
  <si>
    <t>College of Charleston</t>
  </si>
  <si>
    <t>Jordan Bell</t>
  </si>
  <si>
    <t>Loyola Marymount</t>
  </si>
  <si>
    <t>Bol Bol</t>
  </si>
  <si>
    <t>Jordan Bone</t>
  </si>
  <si>
    <t>De'Andre Hunter</t>
  </si>
  <si>
    <t>Talen Horton-Tucker</t>
  </si>
  <si>
    <t>Jaxson Hayes</t>
  </si>
  <si>
    <t>Tyler Herro</t>
  </si>
  <si>
    <t>Cory Hightower</t>
  </si>
  <si>
    <t>Presbyterian</t>
  </si>
  <si>
    <t>Keldon Johnson</t>
  </si>
  <si>
    <t>Mfiondu Kabengele</t>
  </si>
  <si>
    <t>Justin James</t>
  </si>
  <si>
    <t>Wyoming</t>
  </si>
  <si>
    <t>Cameron Johnson</t>
  </si>
  <si>
    <t>Ty Jerome</t>
  </si>
  <si>
    <t>Daniel Gafford</t>
  </si>
  <si>
    <t>Arkansas</t>
  </si>
  <si>
    <t>Bruno Fernando</t>
  </si>
  <si>
    <t>Carsen Edwards</t>
  </si>
  <si>
    <t>Jaylen Hands</t>
  </si>
  <si>
    <t>Rui Hachimura</t>
  </si>
  <si>
    <t>Kyle Guy</t>
  </si>
  <si>
    <t>Darius Garland</t>
  </si>
  <si>
    <t>MLP Projected Pk</t>
  </si>
  <si>
    <t>Column1</t>
  </si>
  <si>
    <t>Ridge Projected Pk</t>
  </si>
  <si>
    <t>LR Projected Pk</t>
  </si>
  <si>
    <t>Lasso Projected Pk</t>
  </si>
  <si>
    <t>SVR Projected Pk</t>
  </si>
  <si>
    <t>D1</t>
  </si>
  <si>
    <t>D2</t>
  </si>
  <si>
    <t>D3</t>
  </si>
  <si>
    <t>D4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</si>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</sst>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Player" tableColumnId="2"/>
      <queryTableField id="3" name="Class" tableColumnId="3"/>
      <queryTableField id="4" name="Season" tableColumnId="4"/>
      <queryTableField id="5" name="Pos" tableColumnId="5"/>
      <queryTableField id="6" name="School" tableColumnId="6"/>
      <queryTableField id="7" name="Conf" tableColumnId="7"/>
      <queryTableField id="8" name="Year Drafted" tableColumnId="8"/>
      <queryTableField id="9" name="Rd" tableColumnId="9"/>
      <queryTableField id="10" name="Pk" tableColumnId="10"/>
      <queryTableField id="11" name="Tm" tableColumnId="11"/>
      <queryTableField id="12" name="Projected Pk" tableColumnId="12"/>
    </queryTableFields>
  </queryTableRefresh>
</queryTable>
</file>

<file path=xl/queryTables/queryTable2.xml><?xml version="1.0" encoding="utf-8"?>
<queryTable xmlns="http://schemas.openxmlformats.org/spreadsheetml/2006/main" name="ExternalData_2" connectionId="4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Player" tableColumnId="2"/>
      <queryTableField id="3" name="Class" tableColumnId="3"/>
      <queryTableField id="4" name="Season" tableColumnId="4"/>
      <queryTableField id="5" name="Pos" tableColumnId="5"/>
      <queryTableField id="6" name="School" tableColumnId="6"/>
      <queryTableField id="7" name="Conf" tableColumnId="7"/>
      <queryTableField id="8" name="Year Drafted" tableColumnId="8"/>
      <queryTableField id="9" name="Rd" tableColumnId="9"/>
      <queryTableField id="10" name="Pk" tableColumnId="10"/>
      <queryTableField id="11" name="Tm" tableColumnId="11"/>
      <queryTableField id="12" name="Projected Pk" tableColumnId="12"/>
    </queryTableFields>
  </queryTableRefresh>
</queryTable>
</file>

<file path=xl/queryTables/queryTable3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Player" tableColumnId="2"/>
      <queryTableField id="3" name="Class" tableColumnId="3"/>
      <queryTableField id="4" name="Season" tableColumnId="4"/>
      <queryTableField id="5" name="Pos" tableColumnId="5"/>
      <queryTableField id="6" name="School" tableColumnId="6"/>
      <queryTableField id="7" name="Conf" tableColumnId="7"/>
      <queryTableField id="8" name="Year Drafted" tableColumnId="8"/>
      <queryTableField id="9" name="Rd" tableColumnId="9"/>
      <queryTableField id="10" name="Pk" tableColumnId="10"/>
      <queryTableField id="11" name="Tm" tableColumnId="11"/>
      <queryTableField id="12" name="Projected Pk" tableColumnId="12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Player" tableColumnId="2"/>
      <queryTableField id="3" name="Class" tableColumnId="3"/>
      <queryTableField id="4" name="Season" tableColumnId="4"/>
      <queryTableField id="5" name="Pos" tableColumnId="5"/>
      <queryTableField id="6" name="School" tableColumnId="6"/>
      <queryTableField id="7" name="Conf" tableColumnId="7"/>
      <queryTableField id="8" name="Year Drafted" tableColumnId="8"/>
      <queryTableField id="9" name="Rd" tableColumnId="9"/>
      <queryTableField id="10" name="Pk" tableColumnId="10"/>
      <queryTableField id="11" name="Tm" tableColumnId="11"/>
      <queryTableField id="12" name="Projected Pk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2" name="LRpredictions" displayName="LRpredictions" ref="A1:L203" tableType="queryTable" totalsRowShown="0">
  <autoFilter ref="A1:L203"/>
  <tableColumns count="12">
    <tableColumn id="1" uniqueName="1" name="Column1" queryTableFieldId="1"/>
    <tableColumn id="2" uniqueName="2" name="Player" queryTableFieldId="2" dataDxfId="17"/>
    <tableColumn id="3" uniqueName="3" name="Class" queryTableFieldId="3" dataDxfId="16"/>
    <tableColumn id="4" uniqueName="4" name="Season" queryTableFieldId="4"/>
    <tableColumn id="5" uniqueName="5" name="Pos" queryTableFieldId="5" dataDxfId="15"/>
    <tableColumn id="6" uniqueName="6" name="School" queryTableFieldId="6" dataDxfId="14"/>
    <tableColumn id="7" uniqueName="7" name="Conf" queryTableFieldId="7" dataDxfId="13"/>
    <tableColumn id="8" uniqueName="8" name="Year Drafted" queryTableFieldId="8"/>
    <tableColumn id="9" uniqueName="9" name="Rd" queryTableFieldId="9"/>
    <tableColumn id="10" uniqueName="10" name="Pk" queryTableFieldId="10"/>
    <tableColumn id="11" uniqueName="11" name="Tm" queryTableFieldId="11" dataDxfId="12"/>
    <tableColumn id="12" uniqueName="12" name="LR Projected Pk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SVRpredictions" displayName="SVRpredictions" ref="A1:L203" tableType="queryTable" totalsRowShown="0">
  <autoFilter ref="A1:L203"/>
  <tableColumns count="12">
    <tableColumn id="1" uniqueName="1" name="Column1" queryTableFieldId="1"/>
    <tableColumn id="2" uniqueName="2" name="Player" queryTableFieldId="2" dataDxfId="11"/>
    <tableColumn id="3" uniqueName="3" name="Class" queryTableFieldId="3" dataDxfId="10"/>
    <tableColumn id="4" uniqueName="4" name="Season" queryTableFieldId="4"/>
    <tableColumn id="5" uniqueName="5" name="Pos" queryTableFieldId="5" dataDxfId="9"/>
    <tableColumn id="6" uniqueName="6" name="School" queryTableFieldId="6" dataDxfId="8"/>
    <tableColumn id="7" uniqueName="7" name="Conf" queryTableFieldId="7" dataDxfId="7"/>
    <tableColumn id="8" uniqueName="8" name="Year Drafted" queryTableFieldId="8"/>
    <tableColumn id="9" uniqueName="9" name="Rd" queryTableFieldId="9"/>
    <tableColumn id="10" uniqueName="10" name="Pk" queryTableFieldId="10"/>
    <tableColumn id="11" uniqueName="11" name="Tm" queryTableFieldId="11" dataDxfId="6"/>
    <tableColumn id="12" uniqueName="12" name="SVR Projected Pk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Lassopredictions" displayName="Lassopredictions" ref="A1:L203" tableType="queryTable" totalsRowShown="0">
  <autoFilter ref="A1:L203"/>
  <tableColumns count="12">
    <tableColumn id="1" uniqueName="1" name="Column1" queryTableFieldId="1"/>
    <tableColumn id="2" uniqueName="2" name="Player" queryTableFieldId="2" dataDxfId="5"/>
    <tableColumn id="3" uniqueName="3" name="Class" queryTableFieldId="3" dataDxfId="4"/>
    <tableColumn id="4" uniqueName="4" name="Season" queryTableFieldId="4"/>
    <tableColumn id="5" uniqueName="5" name="Pos" queryTableFieldId="5" dataDxfId="3"/>
    <tableColumn id="6" uniqueName="6" name="School" queryTableFieldId="6" dataDxfId="2"/>
    <tableColumn id="7" uniqueName="7" name="Conf" queryTableFieldId="7" dataDxfId="1"/>
    <tableColumn id="8" uniqueName="8" name="Year Drafted" queryTableFieldId="8"/>
    <tableColumn id="9" uniqueName="9" name="Rd" queryTableFieldId="9"/>
    <tableColumn id="10" uniqueName="10" name="Pk" queryTableFieldId="10"/>
    <tableColumn id="11" uniqueName="11" name="Tm" queryTableFieldId="11" dataDxfId="0"/>
    <tableColumn id="12" uniqueName="12" name="Lasso Projected Pk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Ridgepredictions" displayName="Ridgepredictions" ref="A1:L203" tableType="queryTable" totalsRowShown="0">
  <autoFilter ref="A1:L203"/>
  <tableColumns count="12">
    <tableColumn id="1" uniqueName="1" name="Column1" queryTableFieldId="1"/>
    <tableColumn id="2" uniqueName="2" name="Player" queryTableFieldId="2" dataDxfId="23"/>
    <tableColumn id="3" uniqueName="3" name="Class" queryTableFieldId="3" dataDxfId="22"/>
    <tableColumn id="4" uniqueName="4" name="Season" queryTableFieldId="4"/>
    <tableColumn id="5" uniqueName="5" name="Pos" queryTableFieldId="5" dataDxfId="21"/>
    <tableColumn id="6" uniqueName="6" name="School" queryTableFieldId="6" dataDxfId="20"/>
    <tableColumn id="7" uniqueName="7" name="Conf" queryTableFieldId="7" dataDxfId="19"/>
    <tableColumn id="8" uniqueName="8" name="Year Drafted" queryTableFieldId="8"/>
    <tableColumn id="9" uniqueName="9" name="Rd" queryTableFieldId="9"/>
    <tableColumn id="10" uniqueName="10" name="Pk" queryTableFieldId="10"/>
    <tableColumn id="11" uniqueName="11" name="Tm" queryTableFieldId="11" dataDxfId="18"/>
    <tableColumn id="12" uniqueName="12" name="Ridge Projected Pk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abSelected="1" workbookViewId="0">
      <selection activeCell="A89" sqref="A89"/>
    </sheetView>
  </sheetViews>
  <sheetFormatPr defaultRowHeight="15" x14ac:dyDescent="0.25"/>
  <cols>
    <col min="1" max="1" width="6" bestFit="1" customWidth="1"/>
    <col min="2" max="2" width="24.28515625" bestFit="1" customWidth="1"/>
    <col min="3" max="3" width="5.42578125" bestFit="1" customWidth="1"/>
    <col min="4" max="4" width="7.28515625" bestFit="1" customWidth="1"/>
    <col min="5" max="5" width="4.140625" bestFit="1" customWidth="1"/>
    <col min="6" max="6" width="21.7109375" bestFit="1" customWidth="1"/>
    <col min="7" max="7" width="9.28515625" bestFit="1" customWidth="1"/>
    <col min="8" max="8" width="12" bestFit="1" customWidth="1"/>
    <col min="9" max="9" width="3.28515625" bestFit="1" customWidth="1"/>
    <col min="10" max="10" width="3.140625" bestFit="1" customWidth="1"/>
    <col min="11" max="11" width="5.42578125" bestFit="1" customWidth="1"/>
    <col min="12" max="12" width="16.42578125" bestFit="1" customWidth="1"/>
    <col min="13" max="13" width="14.7109375" bestFit="1" customWidth="1"/>
    <col min="14" max="14" width="16.140625" bestFit="1" customWidth="1"/>
    <col min="15" max="15" width="17.5703125" bestFit="1" customWidth="1"/>
    <col min="16" max="16" width="17.855468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367</v>
      </c>
      <c r="M1" t="s">
        <v>370</v>
      </c>
      <c r="N1" t="s">
        <v>372</v>
      </c>
      <c r="O1" t="s">
        <v>371</v>
      </c>
      <c r="P1" t="s">
        <v>369</v>
      </c>
      <c r="Q1" t="s">
        <v>373</v>
      </c>
      <c r="R1" t="s">
        <v>374</v>
      </c>
      <c r="S1" t="s">
        <v>375</v>
      </c>
      <c r="T1" t="s">
        <v>376</v>
      </c>
      <c r="U1" t="s">
        <v>377</v>
      </c>
    </row>
    <row r="2" spans="1:21" x14ac:dyDescent="0.25">
      <c r="A2">
        <v>22444</v>
      </c>
      <c r="B2" t="s">
        <v>70</v>
      </c>
      <c r="C2" t="s">
        <v>26</v>
      </c>
      <c r="D2">
        <v>2016</v>
      </c>
      <c r="E2" t="s">
        <v>17</v>
      </c>
      <c r="F2" t="s">
        <v>71</v>
      </c>
      <c r="G2" t="s">
        <v>28</v>
      </c>
      <c r="H2">
        <v>2016</v>
      </c>
      <c r="I2">
        <v>1</v>
      </c>
      <c r="J2">
        <v>1</v>
      </c>
      <c r="K2" t="s">
        <v>72</v>
      </c>
      <c r="L2">
        <v>11</v>
      </c>
      <c r="M2">
        <f>VLOOKUP($A2,LRP,12,FALSE)</f>
        <v>13</v>
      </c>
      <c r="N2">
        <f>VLOOKUP($A2,SVR,12,FALSE)</f>
        <v>12</v>
      </c>
      <c r="O2">
        <f>VLOOKUP($A2,Lasso,12,FALSE)</f>
        <v>15</v>
      </c>
      <c r="P2">
        <f>VLOOKUP($A2,Ridge,12,FALSE)</f>
        <v>11</v>
      </c>
      <c r="Q2">
        <f>$J2-L2</f>
        <v>-10</v>
      </c>
      <c r="R2">
        <f>$J2-M2</f>
        <v>-12</v>
      </c>
      <c r="S2">
        <f>$J2-N2</f>
        <v>-11</v>
      </c>
      <c r="T2">
        <f>$J2-O2</f>
        <v>-14</v>
      </c>
      <c r="U2">
        <f>$J2-P2</f>
        <v>-10</v>
      </c>
    </row>
    <row r="3" spans="1:21" x14ac:dyDescent="0.25">
      <c r="A3">
        <v>23095</v>
      </c>
      <c r="B3" t="s">
        <v>117</v>
      </c>
      <c r="C3" t="s">
        <v>26</v>
      </c>
      <c r="D3">
        <v>2016</v>
      </c>
      <c r="E3" t="s">
        <v>12</v>
      </c>
      <c r="F3" t="s">
        <v>118</v>
      </c>
      <c r="G3" t="s">
        <v>14</v>
      </c>
      <c r="H3">
        <v>2016</v>
      </c>
      <c r="I3">
        <v>1</v>
      </c>
      <c r="J3">
        <v>2</v>
      </c>
      <c r="K3" t="s">
        <v>106</v>
      </c>
      <c r="L3">
        <v>26</v>
      </c>
      <c r="M3">
        <f>VLOOKUP($A3,LRP,12,FALSE)</f>
        <v>27</v>
      </c>
      <c r="N3">
        <f>VLOOKUP($A3,SVR,12,FALSE)</f>
        <v>29</v>
      </c>
      <c r="O3">
        <f>VLOOKUP($A3,Lasso,12,FALSE)</f>
        <v>23</v>
      </c>
      <c r="P3">
        <f>VLOOKUP($A3,Ridge,12,FALSE)</f>
        <v>27</v>
      </c>
      <c r="Q3">
        <f>$J3-L3</f>
        <v>-24</v>
      </c>
      <c r="R3">
        <f>$J3-M3</f>
        <v>-25</v>
      </c>
      <c r="S3">
        <f>$J3-N3</f>
        <v>-27</v>
      </c>
      <c r="T3">
        <f>$J3-O3</f>
        <v>-21</v>
      </c>
      <c r="U3">
        <f>$J3-P3</f>
        <v>-25</v>
      </c>
    </row>
    <row r="4" spans="1:21" x14ac:dyDescent="0.25">
      <c r="A4">
        <v>22976</v>
      </c>
      <c r="B4" t="s">
        <v>107</v>
      </c>
      <c r="C4" t="s">
        <v>26</v>
      </c>
      <c r="D4">
        <v>2016</v>
      </c>
      <c r="E4" t="s">
        <v>17</v>
      </c>
      <c r="F4" t="s">
        <v>55</v>
      </c>
      <c r="G4" t="s">
        <v>19</v>
      </c>
      <c r="H4">
        <v>2016</v>
      </c>
      <c r="I4">
        <v>1</v>
      </c>
      <c r="J4">
        <v>3</v>
      </c>
      <c r="K4" t="s">
        <v>35</v>
      </c>
      <c r="L4">
        <v>26</v>
      </c>
      <c r="M4">
        <f>VLOOKUP($A4,LRP,12,FALSE)</f>
        <v>23</v>
      </c>
      <c r="N4">
        <f>VLOOKUP($A4,SVR,12,FALSE)</f>
        <v>24</v>
      </c>
      <c r="O4">
        <f>VLOOKUP($A4,Lasso,12,FALSE)</f>
        <v>27</v>
      </c>
      <c r="P4">
        <f>VLOOKUP($A4,Ridge,12,FALSE)</f>
        <v>23</v>
      </c>
      <c r="Q4">
        <f>$J4-L4</f>
        <v>-23</v>
      </c>
      <c r="R4">
        <f>$J4-M4</f>
        <v>-20</v>
      </c>
      <c r="S4">
        <f>$J4-N4</f>
        <v>-21</v>
      </c>
      <c r="T4">
        <f>$J4-O4</f>
        <v>-24</v>
      </c>
      <c r="U4">
        <f>$J4-P4</f>
        <v>-20</v>
      </c>
    </row>
    <row r="5" spans="1:21" x14ac:dyDescent="0.25">
      <c r="A5">
        <v>23221</v>
      </c>
      <c r="B5" t="s">
        <v>121</v>
      </c>
      <c r="C5" t="s">
        <v>22</v>
      </c>
      <c r="D5">
        <v>2016</v>
      </c>
      <c r="E5" t="s">
        <v>17</v>
      </c>
      <c r="F5" t="s">
        <v>122</v>
      </c>
      <c r="G5" t="s">
        <v>123</v>
      </c>
      <c r="H5">
        <v>2010</v>
      </c>
      <c r="I5">
        <v>1</v>
      </c>
      <c r="J5">
        <v>4</v>
      </c>
      <c r="K5" t="s">
        <v>124</v>
      </c>
      <c r="L5">
        <v>25</v>
      </c>
      <c r="M5">
        <f>VLOOKUP($A5,LRP,12,FALSE)</f>
        <v>30</v>
      </c>
      <c r="N5">
        <f>VLOOKUP($A5,SVR,12,FALSE)</f>
        <v>25</v>
      </c>
      <c r="O5">
        <f>VLOOKUP($A5,Lasso,12,FALSE)</f>
        <v>30</v>
      </c>
      <c r="P5">
        <f>VLOOKUP($A5,Ridge,12,FALSE)</f>
        <v>30</v>
      </c>
      <c r="Q5">
        <f>$J5-L5</f>
        <v>-21</v>
      </c>
      <c r="R5">
        <f>$J5-M5</f>
        <v>-26</v>
      </c>
      <c r="S5">
        <f>$J5-N5</f>
        <v>-21</v>
      </c>
      <c r="T5">
        <f>$J5-O5</f>
        <v>-26</v>
      </c>
      <c r="U5">
        <f>$J5-P5</f>
        <v>-26</v>
      </c>
    </row>
    <row r="6" spans="1:21" x14ac:dyDescent="0.25">
      <c r="A6">
        <v>23314</v>
      </c>
      <c r="B6" t="s">
        <v>129</v>
      </c>
      <c r="C6" t="s">
        <v>115</v>
      </c>
      <c r="D6">
        <v>2016</v>
      </c>
      <c r="E6" t="s">
        <v>12</v>
      </c>
      <c r="F6" t="s">
        <v>109</v>
      </c>
      <c r="G6" t="s">
        <v>69</v>
      </c>
      <c r="H6">
        <v>2016</v>
      </c>
      <c r="I6">
        <v>1</v>
      </c>
      <c r="J6">
        <v>5</v>
      </c>
      <c r="K6" t="s">
        <v>124</v>
      </c>
      <c r="L6">
        <v>33</v>
      </c>
      <c r="M6">
        <f>VLOOKUP($A6,LRP,12,FALSE)</f>
        <v>30</v>
      </c>
      <c r="N6">
        <f>VLOOKUP($A6,SVR,12,FALSE)</f>
        <v>24</v>
      </c>
      <c r="O6">
        <f>VLOOKUP($A6,Lasso,12,FALSE)</f>
        <v>35</v>
      </c>
      <c r="P6">
        <f>VLOOKUP($A6,Ridge,12,FALSE)</f>
        <v>31</v>
      </c>
      <c r="Q6">
        <f>$J6-L6</f>
        <v>-28</v>
      </c>
      <c r="R6">
        <f>$J6-M6</f>
        <v>-25</v>
      </c>
      <c r="S6">
        <f>$J6-N6</f>
        <v>-19</v>
      </c>
      <c r="T6">
        <f>$J6-O6</f>
        <v>-30</v>
      </c>
      <c r="U6">
        <f>$J6-P6</f>
        <v>-26</v>
      </c>
    </row>
    <row r="7" spans="1:21" x14ac:dyDescent="0.25">
      <c r="A7">
        <v>23141</v>
      </c>
      <c r="B7" t="s">
        <v>119</v>
      </c>
      <c r="C7" t="s">
        <v>11</v>
      </c>
      <c r="D7">
        <v>2016</v>
      </c>
      <c r="E7" t="s">
        <v>12</v>
      </c>
      <c r="F7" t="s">
        <v>91</v>
      </c>
      <c r="G7" t="s">
        <v>34</v>
      </c>
      <c r="H7">
        <v>2016</v>
      </c>
      <c r="I7">
        <v>1</v>
      </c>
      <c r="J7">
        <v>6</v>
      </c>
      <c r="K7" t="s">
        <v>81</v>
      </c>
      <c r="L7">
        <v>29</v>
      </c>
      <c r="M7">
        <f>VLOOKUP($A7,LRP,12,FALSE)</f>
        <v>12</v>
      </c>
      <c r="N7">
        <f>VLOOKUP($A7,SVR,12,FALSE)</f>
        <v>26</v>
      </c>
      <c r="O7">
        <f>VLOOKUP($A7,Lasso,12,FALSE)</f>
        <v>34</v>
      </c>
      <c r="P7">
        <f>VLOOKUP($A7,Ridge,12,FALSE)</f>
        <v>24</v>
      </c>
      <c r="Q7">
        <f>$J7-L7</f>
        <v>-23</v>
      </c>
      <c r="R7">
        <f>$J7-M7</f>
        <v>-6</v>
      </c>
      <c r="S7">
        <f>$J7-N7</f>
        <v>-20</v>
      </c>
      <c r="T7">
        <f>$J7-O7</f>
        <v>-28</v>
      </c>
      <c r="U7">
        <f>$J7-P7</f>
        <v>-18</v>
      </c>
    </row>
    <row r="8" spans="1:21" x14ac:dyDescent="0.25">
      <c r="A8">
        <v>21880</v>
      </c>
      <c r="B8" t="s">
        <v>25</v>
      </c>
      <c r="C8" t="s">
        <v>26</v>
      </c>
      <c r="D8">
        <v>2016</v>
      </c>
      <c r="E8" t="s">
        <v>12</v>
      </c>
      <c r="F8" t="s">
        <v>27</v>
      </c>
      <c r="G8" t="s">
        <v>28</v>
      </c>
      <c r="H8">
        <v>2016</v>
      </c>
      <c r="I8">
        <v>1</v>
      </c>
      <c r="J8">
        <v>7</v>
      </c>
      <c r="K8" t="s">
        <v>29</v>
      </c>
      <c r="L8">
        <v>23</v>
      </c>
      <c r="M8">
        <f>VLOOKUP($A8,LRP,12,FALSE)</f>
        <v>17</v>
      </c>
      <c r="N8">
        <f>VLOOKUP($A8,SVR,12,FALSE)</f>
        <v>27</v>
      </c>
      <c r="O8">
        <f>VLOOKUP($A8,Lasso,12,FALSE)</f>
        <v>21</v>
      </c>
      <c r="P8">
        <f>VLOOKUP($A8,Ridge,12,FALSE)</f>
        <v>23</v>
      </c>
      <c r="Q8">
        <f>$J8-L8</f>
        <v>-16</v>
      </c>
      <c r="R8">
        <f>$J8-M8</f>
        <v>-10</v>
      </c>
      <c r="S8">
        <f>$J8-N8</f>
        <v>-20</v>
      </c>
      <c r="T8">
        <f>$J8-O8</f>
        <v>-14</v>
      </c>
      <c r="U8">
        <f>$J8-P8</f>
        <v>-16</v>
      </c>
    </row>
    <row r="9" spans="1:21" x14ac:dyDescent="0.25">
      <c r="A9">
        <v>22622</v>
      </c>
      <c r="B9" t="s">
        <v>85</v>
      </c>
      <c r="C9" t="s">
        <v>26</v>
      </c>
      <c r="D9">
        <v>2016</v>
      </c>
      <c r="E9" t="s">
        <v>17</v>
      </c>
      <c r="F9" t="s">
        <v>31</v>
      </c>
      <c r="G9" t="s">
        <v>19</v>
      </c>
      <c r="H9">
        <v>2016</v>
      </c>
      <c r="I9">
        <v>1</v>
      </c>
      <c r="J9">
        <v>8</v>
      </c>
      <c r="K9" t="s">
        <v>86</v>
      </c>
      <c r="L9">
        <v>22</v>
      </c>
      <c r="M9">
        <f>VLOOKUP($A9,LRP,12,FALSE)</f>
        <v>14</v>
      </c>
      <c r="N9">
        <f>VLOOKUP($A9,SVR,12,FALSE)</f>
        <v>12</v>
      </c>
      <c r="O9">
        <f>VLOOKUP($A9,Lasso,12,FALSE)</f>
        <v>23</v>
      </c>
      <c r="P9">
        <f>VLOOKUP($A9,Ridge,12,FALSE)</f>
        <v>16</v>
      </c>
      <c r="Q9">
        <f>$J9-L9</f>
        <v>-14</v>
      </c>
      <c r="R9">
        <f>$J9-M9</f>
        <v>-6</v>
      </c>
      <c r="S9">
        <f>$J9-N9</f>
        <v>-4</v>
      </c>
      <c r="T9">
        <f>$J9-O9</f>
        <v>-15</v>
      </c>
      <c r="U9">
        <f>$J9-P9</f>
        <v>-8</v>
      </c>
    </row>
    <row r="10" spans="1:21" x14ac:dyDescent="0.25">
      <c r="A10">
        <v>22491</v>
      </c>
      <c r="B10" t="s">
        <v>77</v>
      </c>
      <c r="C10" t="s">
        <v>22</v>
      </c>
      <c r="D10">
        <v>2016</v>
      </c>
      <c r="E10" t="s">
        <v>17</v>
      </c>
      <c r="F10" t="s">
        <v>78</v>
      </c>
      <c r="G10" t="s">
        <v>79</v>
      </c>
      <c r="H10">
        <v>2016</v>
      </c>
      <c r="I10">
        <v>1</v>
      </c>
      <c r="J10">
        <v>11</v>
      </c>
      <c r="K10" t="s">
        <v>44</v>
      </c>
      <c r="L10">
        <v>22</v>
      </c>
      <c r="M10">
        <f>VLOOKUP($A10,LRP,12,FALSE)</f>
        <v>22</v>
      </c>
      <c r="N10">
        <f>VLOOKUP($A10,SVR,12,FALSE)</f>
        <v>16</v>
      </c>
      <c r="O10">
        <f>VLOOKUP($A10,Lasso,12,FALSE)</f>
        <v>20</v>
      </c>
      <c r="P10">
        <f>VLOOKUP($A10,Ridge,12,FALSE)</f>
        <v>18</v>
      </c>
      <c r="Q10">
        <f>$J10-L10</f>
        <v>-11</v>
      </c>
      <c r="R10">
        <f>$J10-M10</f>
        <v>-11</v>
      </c>
      <c r="S10">
        <f>$J10-N10</f>
        <v>-5</v>
      </c>
      <c r="T10">
        <f>$J10-O10</f>
        <v>-9</v>
      </c>
      <c r="U10">
        <f>$J10-P10</f>
        <v>-7</v>
      </c>
    </row>
    <row r="11" spans="1:21" x14ac:dyDescent="0.25">
      <c r="A11">
        <v>22242</v>
      </c>
      <c r="B11" t="s">
        <v>51</v>
      </c>
      <c r="C11" t="s">
        <v>11</v>
      </c>
      <c r="D11">
        <v>2016</v>
      </c>
      <c r="E11" t="s">
        <v>12</v>
      </c>
      <c r="F11" t="s">
        <v>52</v>
      </c>
      <c r="G11" t="s">
        <v>43</v>
      </c>
      <c r="H11">
        <v>2016</v>
      </c>
      <c r="I11">
        <v>1</v>
      </c>
      <c r="J11">
        <v>14</v>
      </c>
      <c r="K11" t="s">
        <v>53</v>
      </c>
      <c r="L11">
        <v>23</v>
      </c>
      <c r="M11">
        <f>VLOOKUP($A11,LRP,12,FALSE)</f>
        <v>26</v>
      </c>
      <c r="N11">
        <f>VLOOKUP($A11,SVR,12,FALSE)</f>
        <v>25</v>
      </c>
      <c r="O11">
        <f>VLOOKUP($A11,Lasso,12,FALSE)</f>
        <v>28</v>
      </c>
      <c r="P11">
        <f>VLOOKUP($A11,Ridge,12,FALSE)</f>
        <v>27</v>
      </c>
      <c r="Q11">
        <f>$J11-L11</f>
        <v>-9</v>
      </c>
      <c r="R11">
        <f>$J11-M11</f>
        <v>-12</v>
      </c>
      <c r="S11">
        <f>$J11-N11</f>
        <v>-11</v>
      </c>
      <c r="T11">
        <f>$J11-O11</f>
        <v>-14</v>
      </c>
      <c r="U11">
        <f>$J11-P11</f>
        <v>-13</v>
      </c>
    </row>
    <row r="12" spans="1:21" x14ac:dyDescent="0.25">
      <c r="A12">
        <v>22561</v>
      </c>
      <c r="B12" t="s">
        <v>82</v>
      </c>
      <c r="C12" t="s">
        <v>11</v>
      </c>
      <c r="D12">
        <v>2016</v>
      </c>
      <c r="E12" t="s">
        <v>17</v>
      </c>
      <c r="F12" t="s">
        <v>83</v>
      </c>
      <c r="G12" t="s">
        <v>14</v>
      </c>
      <c r="H12">
        <v>2004</v>
      </c>
      <c r="I12">
        <v>1</v>
      </c>
      <c r="J12">
        <v>17</v>
      </c>
      <c r="K12" t="s">
        <v>84</v>
      </c>
      <c r="L12">
        <v>23</v>
      </c>
      <c r="M12">
        <f>VLOOKUP($A12,LRP,12,FALSE)</f>
        <v>29</v>
      </c>
      <c r="N12">
        <f>VLOOKUP($A12,SVR,12,FALSE)</f>
        <v>28</v>
      </c>
      <c r="O12">
        <f>VLOOKUP($A12,Lasso,12,FALSE)</f>
        <v>30</v>
      </c>
      <c r="P12">
        <f>VLOOKUP($A12,Ridge,12,FALSE)</f>
        <v>32</v>
      </c>
      <c r="Q12">
        <f>$J12-L12</f>
        <v>-6</v>
      </c>
      <c r="R12">
        <f>$J12-M12</f>
        <v>-12</v>
      </c>
      <c r="S12">
        <f>$J12-N12</f>
        <v>-11</v>
      </c>
      <c r="T12">
        <f>$J12-O12</f>
        <v>-13</v>
      </c>
      <c r="U12">
        <f>$J12-P12</f>
        <v>-15</v>
      </c>
    </row>
    <row r="13" spans="1:21" x14ac:dyDescent="0.25">
      <c r="A13">
        <v>22865</v>
      </c>
      <c r="B13" t="s">
        <v>95</v>
      </c>
      <c r="C13" t="s">
        <v>22</v>
      </c>
      <c r="D13">
        <v>2016</v>
      </c>
      <c r="E13" t="s">
        <v>12</v>
      </c>
      <c r="F13" t="s">
        <v>96</v>
      </c>
      <c r="G13" t="s">
        <v>28</v>
      </c>
      <c r="H13">
        <v>2016</v>
      </c>
      <c r="I13">
        <v>1</v>
      </c>
      <c r="J13">
        <v>17</v>
      </c>
      <c r="K13" t="s">
        <v>97</v>
      </c>
      <c r="L13">
        <v>18</v>
      </c>
      <c r="M13">
        <f>VLOOKUP($A13,LRP,12,FALSE)</f>
        <v>16</v>
      </c>
      <c r="N13">
        <f>VLOOKUP($A13,SVR,12,FALSE)</f>
        <v>17</v>
      </c>
      <c r="O13">
        <f>VLOOKUP($A13,Lasso,12,FALSE)</f>
        <v>21</v>
      </c>
      <c r="P13">
        <f>VLOOKUP($A13,Ridge,12,FALSE)</f>
        <v>19</v>
      </c>
      <c r="Q13">
        <f>$J13-L13</f>
        <v>-1</v>
      </c>
      <c r="R13">
        <f>$J13-M13</f>
        <v>1</v>
      </c>
      <c r="S13">
        <f>$J13-N13</f>
        <v>0</v>
      </c>
      <c r="T13">
        <f>$J13-O13</f>
        <v>-4</v>
      </c>
      <c r="U13">
        <f>$J13-P13</f>
        <v>-2</v>
      </c>
    </row>
    <row r="14" spans="1:21" x14ac:dyDescent="0.25">
      <c r="A14">
        <v>23345</v>
      </c>
      <c r="B14" t="s">
        <v>130</v>
      </c>
      <c r="C14" t="s">
        <v>26</v>
      </c>
      <c r="D14">
        <v>2016</v>
      </c>
      <c r="E14" t="s">
        <v>17</v>
      </c>
      <c r="F14" t="s">
        <v>131</v>
      </c>
      <c r="G14" t="s">
        <v>69</v>
      </c>
      <c r="H14">
        <v>2016</v>
      </c>
      <c r="I14">
        <v>1</v>
      </c>
      <c r="J14">
        <v>18</v>
      </c>
      <c r="K14" t="s">
        <v>132</v>
      </c>
      <c r="L14">
        <v>27</v>
      </c>
      <c r="M14">
        <f>VLOOKUP($A14,LRP,12,FALSE)</f>
        <v>31</v>
      </c>
      <c r="N14">
        <f>VLOOKUP($A14,SVR,12,FALSE)</f>
        <v>31</v>
      </c>
      <c r="O14">
        <f>VLOOKUP($A14,Lasso,12,FALSE)</f>
        <v>25</v>
      </c>
      <c r="P14">
        <f>VLOOKUP($A14,Ridge,12,FALSE)</f>
        <v>28</v>
      </c>
      <c r="Q14">
        <f>$J14-L14</f>
        <v>-9</v>
      </c>
      <c r="R14">
        <f>$J14-M14</f>
        <v>-13</v>
      </c>
      <c r="S14">
        <f>$J14-N14</f>
        <v>-13</v>
      </c>
      <c r="T14">
        <f>$J14-O14</f>
        <v>-7</v>
      </c>
      <c r="U14">
        <f>$J14-P14</f>
        <v>-10</v>
      </c>
    </row>
    <row r="15" spans="1:21" x14ac:dyDescent="0.25">
      <c r="A15">
        <v>22855</v>
      </c>
      <c r="B15" t="s">
        <v>93</v>
      </c>
      <c r="C15" t="s">
        <v>26</v>
      </c>
      <c r="D15">
        <v>2016</v>
      </c>
      <c r="E15" t="s">
        <v>12</v>
      </c>
      <c r="F15" t="s">
        <v>94</v>
      </c>
      <c r="G15" t="s">
        <v>14</v>
      </c>
      <c r="H15">
        <v>2016</v>
      </c>
      <c r="I15">
        <v>1</v>
      </c>
      <c r="J15">
        <v>19</v>
      </c>
      <c r="K15" t="s">
        <v>29</v>
      </c>
      <c r="L15">
        <v>26</v>
      </c>
      <c r="M15">
        <f>VLOOKUP($A15,LRP,12,FALSE)</f>
        <v>31</v>
      </c>
      <c r="N15">
        <f>VLOOKUP($A15,SVR,12,FALSE)</f>
        <v>28</v>
      </c>
      <c r="O15">
        <f>VLOOKUP($A15,Lasso,12,FALSE)</f>
        <v>24</v>
      </c>
      <c r="P15">
        <f>VLOOKUP($A15,Ridge,12,FALSE)</f>
        <v>26</v>
      </c>
      <c r="Q15">
        <f>$J15-L15</f>
        <v>-7</v>
      </c>
      <c r="R15">
        <f>$J15-M15</f>
        <v>-12</v>
      </c>
      <c r="S15">
        <f>$J15-N15</f>
        <v>-9</v>
      </c>
      <c r="T15">
        <f>$J15-O15</f>
        <v>-5</v>
      </c>
      <c r="U15">
        <f>$J15-P15</f>
        <v>-7</v>
      </c>
    </row>
    <row r="16" spans="1:21" x14ac:dyDescent="0.25">
      <c r="A16">
        <v>22141</v>
      </c>
      <c r="B16" t="s">
        <v>45</v>
      </c>
      <c r="C16" t="s">
        <v>11</v>
      </c>
      <c r="D16">
        <v>2016</v>
      </c>
      <c r="E16" t="s">
        <v>12</v>
      </c>
      <c r="F16" t="s">
        <v>46</v>
      </c>
      <c r="G16" t="s">
        <v>43</v>
      </c>
      <c r="H16">
        <v>2016</v>
      </c>
      <c r="I16">
        <v>1</v>
      </c>
      <c r="J16">
        <v>20</v>
      </c>
      <c r="K16" t="s">
        <v>37</v>
      </c>
      <c r="L16">
        <v>26</v>
      </c>
      <c r="M16">
        <f>VLOOKUP($A16,LRP,12,FALSE)</f>
        <v>30</v>
      </c>
      <c r="N16">
        <f>VLOOKUP($A16,SVR,12,FALSE)</f>
        <v>40</v>
      </c>
      <c r="O16">
        <f>VLOOKUP($A16,Lasso,12,FALSE)</f>
        <v>33</v>
      </c>
      <c r="P16">
        <f>VLOOKUP($A16,Ridge,12,FALSE)</f>
        <v>34</v>
      </c>
      <c r="Q16">
        <f>$J16-L16</f>
        <v>-6</v>
      </c>
      <c r="R16">
        <f>$J16-M16</f>
        <v>-10</v>
      </c>
      <c r="S16">
        <f>$J16-N16</f>
        <v>-20</v>
      </c>
      <c r="T16">
        <f>$J16-O16</f>
        <v>-13</v>
      </c>
      <c r="U16">
        <f>$J16-P16</f>
        <v>-14</v>
      </c>
    </row>
    <row r="17" spans="1:21" x14ac:dyDescent="0.25">
      <c r="A17">
        <v>22913</v>
      </c>
      <c r="B17" t="s">
        <v>98</v>
      </c>
      <c r="C17" t="s">
        <v>11</v>
      </c>
      <c r="D17">
        <v>2016</v>
      </c>
      <c r="E17" t="s">
        <v>17</v>
      </c>
      <c r="F17" t="s">
        <v>99</v>
      </c>
      <c r="G17" t="s">
        <v>19</v>
      </c>
      <c r="H17">
        <v>2008</v>
      </c>
      <c r="I17">
        <v>1</v>
      </c>
      <c r="J17">
        <v>21</v>
      </c>
      <c r="K17" t="s">
        <v>100</v>
      </c>
      <c r="L17">
        <v>33</v>
      </c>
      <c r="M17">
        <f>VLOOKUP($A17,LRP,12,FALSE)</f>
        <v>35</v>
      </c>
      <c r="N17">
        <f>VLOOKUP($A17,SVR,12,FALSE)</f>
        <v>33</v>
      </c>
      <c r="O17">
        <f>VLOOKUP($A17,Lasso,12,FALSE)</f>
        <v>29</v>
      </c>
      <c r="P17">
        <f>VLOOKUP($A17,Ridge,12,FALSE)</f>
        <v>35</v>
      </c>
      <c r="Q17">
        <f>$J17-L17</f>
        <v>-12</v>
      </c>
      <c r="R17">
        <f>$J17-M17</f>
        <v>-14</v>
      </c>
      <c r="S17">
        <f>$J17-N17</f>
        <v>-12</v>
      </c>
      <c r="T17">
        <f>$J17-O17</f>
        <v>-8</v>
      </c>
      <c r="U17">
        <f>$J17-P17</f>
        <v>-14</v>
      </c>
    </row>
    <row r="18" spans="1:21" x14ac:dyDescent="0.25">
      <c r="A18">
        <v>21962</v>
      </c>
      <c r="B18" t="s">
        <v>38</v>
      </c>
      <c r="C18" t="s">
        <v>26</v>
      </c>
      <c r="D18">
        <v>2016</v>
      </c>
      <c r="E18" t="s">
        <v>12</v>
      </c>
      <c r="F18" t="s">
        <v>39</v>
      </c>
      <c r="G18" t="s">
        <v>14</v>
      </c>
      <c r="H18">
        <v>2016</v>
      </c>
      <c r="I18">
        <v>1</v>
      </c>
      <c r="J18">
        <v>22</v>
      </c>
      <c r="K18" t="s">
        <v>40</v>
      </c>
      <c r="L18">
        <v>36</v>
      </c>
      <c r="M18">
        <f>VLOOKUP($A18,LRP,12,FALSE)</f>
        <v>36</v>
      </c>
      <c r="N18">
        <f>VLOOKUP($A18,SVR,12,FALSE)</f>
        <v>38</v>
      </c>
      <c r="O18">
        <f>VLOOKUP($A18,Lasso,12,FALSE)</f>
        <v>32</v>
      </c>
      <c r="P18">
        <f>VLOOKUP($A18,Ridge,12,FALSE)</f>
        <v>34</v>
      </c>
      <c r="Q18">
        <f>$J18-L18</f>
        <v>-14</v>
      </c>
      <c r="R18">
        <f>$J18-M18</f>
        <v>-14</v>
      </c>
      <c r="S18">
        <f>$J18-N18</f>
        <v>-16</v>
      </c>
      <c r="T18">
        <f>$J18-O18</f>
        <v>-10</v>
      </c>
      <c r="U18">
        <f>$J18-P18</f>
        <v>-12</v>
      </c>
    </row>
    <row r="19" spans="1:21" x14ac:dyDescent="0.25">
      <c r="A19">
        <v>23202</v>
      </c>
      <c r="B19" t="s">
        <v>120</v>
      </c>
      <c r="C19" t="s">
        <v>11</v>
      </c>
      <c r="D19">
        <v>2016</v>
      </c>
      <c r="E19" t="s">
        <v>17</v>
      </c>
      <c r="F19" t="s">
        <v>13</v>
      </c>
      <c r="G19" t="s">
        <v>14</v>
      </c>
      <c r="H19">
        <v>2016</v>
      </c>
      <c r="I19">
        <v>1</v>
      </c>
      <c r="J19">
        <v>25</v>
      </c>
      <c r="K19" t="s">
        <v>89</v>
      </c>
      <c r="L19">
        <v>28</v>
      </c>
      <c r="M19">
        <f>VLOOKUP($A19,LRP,12,FALSE)</f>
        <v>25</v>
      </c>
      <c r="N19">
        <f>VLOOKUP($A19,SVR,12,FALSE)</f>
        <v>15</v>
      </c>
      <c r="O19">
        <f>VLOOKUP($A19,Lasso,12,FALSE)</f>
        <v>26</v>
      </c>
      <c r="P19">
        <f>VLOOKUP($A19,Ridge,12,FALSE)</f>
        <v>24</v>
      </c>
      <c r="Q19">
        <f>$J19-L19</f>
        <v>-3</v>
      </c>
      <c r="R19">
        <f>$J19-M19</f>
        <v>0</v>
      </c>
      <c r="S19">
        <f>$J19-N19</f>
        <v>10</v>
      </c>
      <c r="T19">
        <f>$J19-O19</f>
        <v>-1</v>
      </c>
      <c r="U19">
        <f>$J19-P19</f>
        <v>1</v>
      </c>
    </row>
    <row r="20" spans="1:21" x14ac:dyDescent="0.25">
      <c r="A20">
        <v>22448</v>
      </c>
      <c r="B20" t="s">
        <v>73</v>
      </c>
      <c r="C20" t="s">
        <v>22</v>
      </c>
      <c r="D20">
        <v>2016</v>
      </c>
      <c r="E20" t="s">
        <v>17</v>
      </c>
      <c r="F20" t="s">
        <v>74</v>
      </c>
      <c r="G20" t="s">
        <v>75</v>
      </c>
      <c r="H20">
        <v>2016</v>
      </c>
      <c r="I20">
        <v>1</v>
      </c>
      <c r="J20">
        <v>27</v>
      </c>
      <c r="K20" t="s">
        <v>76</v>
      </c>
      <c r="L20">
        <v>16</v>
      </c>
      <c r="M20">
        <f>VLOOKUP($A20,LRP,12,FALSE)</f>
        <v>15</v>
      </c>
      <c r="N20">
        <f>VLOOKUP($A20,SVR,12,FALSE)</f>
        <v>15</v>
      </c>
      <c r="O20">
        <f>VLOOKUP($A20,Lasso,12,FALSE)</f>
        <v>16</v>
      </c>
      <c r="P20">
        <f>VLOOKUP($A20,Ridge,12,FALSE)</f>
        <v>17</v>
      </c>
      <c r="Q20">
        <f>$J20-L20</f>
        <v>11</v>
      </c>
      <c r="R20">
        <f>$J20-M20</f>
        <v>12</v>
      </c>
      <c r="S20">
        <f>$J20-N20</f>
        <v>12</v>
      </c>
      <c r="T20">
        <f>$J20-O20</f>
        <v>11</v>
      </c>
      <c r="U20">
        <f>$J20-P20</f>
        <v>10</v>
      </c>
    </row>
    <row r="21" spans="1:21" x14ac:dyDescent="0.25">
      <c r="A21">
        <v>21852</v>
      </c>
      <c r="B21" t="s">
        <v>16</v>
      </c>
      <c r="C21" t="s">
        <v>11</v>
      </c>
      <c r="D21">
        <v>2016</v>
      </c>
      <c r="E21" t="s">
        <v>17</v>
      </c>
      <c r="F21" t="s">
        <v>18</v>
      </c>
      <c r="G21" t="s">
        <v>19</v>
      </c>
      <c r="H21">
        <v>2001</v>
      </c>
      <c r="I21">
        <v>1</v>
      </c>
      <c r="J21">
        <v>28</v>
      </c>
      <c r="K21" t="s">
        <v>20</v>
      </c>
      <c r="L21">
        <v>34</v>
      </c>
      <c r="M21">
        <f>VLOOKUP($A21,LRP,12,FALSE)</f>
        <v>33</v>
      </c>
      <c r="N21">
        <f>VLOOKUP($A21,SVR,12,FALSE)</f>
        <v>29</v>
      </c>
      <c r="O21">
        <f>VLOOKUP($A21,Lasso,12,FALSE)</f>
        <v>31</v>
      </c>
      <c r="P21">
        <f>VLOOKUP($A21,Ridge,12,FALSE)</f>
        <v>33</v>
      </c>
      <c r="Q21">
        <f>$J21-L21</f>
        <v>-6</v>
      </c>
      <c r="R21">
        <f>$J21-M21</f>
        <v>-5</v>
      </c>
      <c r="S21">
        <f>$J21-N21</f>
        <v>-1</v>
      </c>
      <c r="T21">
        <f>$J21-O21</f>
        <v>-3</v>
      </c>
      <c r="U21">
        <f>$J21-P21</f>
        <v>-5</v>
      </c>
    </row>
    <row r="22" spans="1:21" x14ac:dyDescent="0.25">
      <c r="A22">
        <v>21881</v>
      </c>
      <c r="B22" t="s">
        <v>30</v>
      </c>
      <c r="C22" t="s">
        <v>26</v>
      </c>
      <c r="D22">
        <v>2016</v>
      </c>
      <c r="E22" t="s">
        <v>12</v>
      </c>
      <c r="F22" t="s">
        <v>31</v>
      </c>
      <c r="G22" t="s">
        <v>19</v>
      </c>
      <c r="H22">
        <v>2016</v>
      </c>
      <c r="I22">
        <v>1</v>
      </c>
      <c r="J22">
        <v>29</v>
      </c>
      <c r="K22" t="s">
        <v>20</v>
      </c>
      <c r="L22">
        <v>28</v>
      </c>
      <c r="M22">
        <f>VLOOKUP($A22,LRP,12,FALSE)</f>
        <v>29</v>
      </c>
      <c r="N22">
        <f>VLOOKUP($A22,SVR,12,FALSE)</f>
        <v>27</v>
      </c>
      <c r="O22">
        <f>VLOOKUP($A22,Lasso,12,FALSE)</f>
        <v>28</v>
      </c>
      <c r="P22">
        <f>VLOOKUP($A22,Ridge,12,FALSE)</f>
        <v>29</v>
      </c>
      <c r="Q22">
        <f>$J22-L22</f>
        <v>1</v>
      </c>
      <c r="R22">
        <f>$J22-M22</f>
        <v>0</v>
      </c>
      <c r="S22">
        <f>$J22-N22</f>
        <v>2</v>
      </c>
      <c r="T22">
        <f>$J22-O22</f>
        <v>1</v>
      </c>
      <c r="U22">
        <f>$J22-P22</f>
        <v>0</v>
      </c>
    </row>
    <row r="23" spans="1:21" x14ac:dyDescent="0.25">
      <c r="A23">
        <v>23228</v>
      </c>
      <c r="B23" t="s">
        <v>125</v>
      </c>
      <c r="C23" t="s">
        <v>115</v>
      </c>
      <c r="D23">
        <v>2016</v>
      </c>
      <c r="E23" t="s">
        <v>63</v>
      </c>
      <c r="F23" t="s">
        <v>96</v>
      </c>
      <c r="G23" t="s">
        <v>28</v>
      </c>
      <c r="H23">
        <v>2016</v>
      </c>
      <c r="I23">
        <v>1</v>
      </c>
      <c r="J23">
        <v>30</v>
      </c>
      <c r="K23" t="s">
        <v>126</v>
      </c>
      <c r="L23">
        <v>17</v>
      </c>
      <c r="M23">
        <f>VLOOKUP($A23,LRP,12,FALSE)</f>
        <v>9</v>
      </c>
      <c r="N23">
        <f>VLOOKUP($A23,SVR,12,FALSE)</f>
        <v>12</v>
      </c>
      <c r="O23">
        <f>VLOOKUP($A23,Lasso,12,FALSE)</f>
        <v>21</v>
      </c>
      <c r="P23">
        <f>VLOOKUP($A23,Ridge,12,FALSE)</f>
        <v>13</v>
      </c>
      <c r="Q23">
        <f>$J23-L23</f>
        <v>13</v>
      </c>
      <c r="R23">
        <f>$J23-M23</f>
        <v>21</v>
      </c>
      <c r="S23">
        <f>$J23-N23</f>
        <v>18</v>
      </c>
      <c r="T23">
        <f>$J23-O23</f>
        <v>9</v>
      </c>
      <c r="U23">
        <f>$J23-P23</f>
        <v>17</v>
      </c>
    </row>
    <row r="24" spans="1:21" x14ac:dyDescent="0.25">
      <c r="A24">
        <v>22381</v>
      </c>
      <c r="B24" t="s">
        <v>59</v>
      </c>
      <c r="C24" t="s">
        <v>11</v>
      </c>
      <c r="D24">
        <v>2016</v>
      </c>
      <c r="E24" t="s">
        <v>12</v>
      </c>
      <c r="F24" t="s">
        <v>60</v>
      </c>
      <c r="G24" t="s">
        <v>14</v>
      </c>
      <c r="H24">
        <v>2006</v>
      </c>
      <c r="I24">
        <v>2</v>
      </c>
      <c r="J24">
        <v>31</v>
      </c>
      <c r="K24" t="s">
        <v>61</v>
      </c>
      <c r="L24">
        <v>32</v>
      </c>
      <c r="M24">
        <f>VLOOKUP($A24,LRP,12,FALSE)</f>
        <v>33</v>
      </c>
      <c r="N24">
        <f>VLOOKUP($A24,SVR,12,FALSE)</f>
        <v>24</v>
      </c>
      <c r="O24">
        <f>VLOOKUP($A24,Lasso,12,FALSE)</f>
        <v>31</v>
      </c>
      <c r="P24">
        <f>VLOOKUP($A24,Ridge,12,FALSE)</f>
        <v>33</v>
      </c>
      <c r="Q24">
        <f>$J24-L24</f>
        <v>-1</v>
      </c>
      <c r="R24">
        <f>$J24-M24</f>
        <v>-2</v>
      </c>
      <c r="S24">
        <f>$J24-N24</f>
        <v>7</v>
      </c>
      <c r="T24">
        <f>$J24-O24</f>
        <v>0</v>
      </c>
      <c r="U24">
        <f>$J24-P24</f>
        <v>-2</v>
      </c>
    </row>
    <row r="25" spans="1:21" x14ac:dyDescent="0.25">
      <c r="A25">
        <v>22793</v>
      </c>
      <c r="B25" t="s">
        <v>92</v>
      </c>
      <c r="C25" t="s">
        <v>26</v>
      </c>
      <c r="D25">
        <v>2016</v>
      </c>
      <c r="E25" t="s">
        <v>17</v>
      </c>
      <c r="F25" t="s">
        <v>52</v>
      </c>
      <c r="G25" t="s">
        <v>43</v>
      </c>
      <c r="H25">
        <v>2016</v>
      </c>
      <c r="I25">
        <v>2</v>
      </c>
      <c r="J25">
        <v>31</v>
      </c>
      <c r="K25" t="s">
        <v>35</v>
      </c>
      <c r="L25">
        <v>17</v>
      </c>
      <c r="M25">
        <f>VLOOKUP($A25,LRP,12,FALSE)</f>
        <v>18</v>
      </c>
      <c r="N25">
        <f>VLOOKUP($A25,SVR,12,FALSE)</f>
        <v>12</v>
      </c>
      <c r="O25">
        <f>VLOOKUP($A25,Lasso,12,FALSE)</f>
        <v>19</v>
      </c>
      <c r="P25">
        <f>VLOOKUP($A25,Ridge,12,FALSE)</f>
        <v>18</v>
      </c>
      <c r="Q25">
        <f>$J25-L25</f>
        <v>14</v>
      </c>
      <c r="R25">
        <f>$J25-M25</f>
        <v>13</v>
      </c>
      <c r="S25">
        <f>$J25-N25</f>
        <v>19</v>
      </c>
      <c r="T25">
        <f>$J25-O25</f>
        <v>12</v>
      </c>
      <c r="U25">
        <f>$J25-P25</f>
        <v>13</v>
      </c>
    </row>
    <row r="26" spans="1:21" x14ac:dyDescent="0.25">
      <c r="A26">
        <v>22722</v>
      </c>
      <c r="B26" t="s">
        <v>87</v>
      </c>
      <c r="C26" t="s">
        <v>26</v>
      </c>
      <c r="D26">
        <v>2016</v>
      </c>
      <c r="E26" t="s">
        <v>17</v>
      </c>
      <c r="F26" t="s">
        <v>88</v>
      </c>
      <c r="G26" t="s">
        <v>34</v>
      </c>
      <c r="H26">
        <v>2016</v>
      </c>
      <c r="I26">
        <v>2</v>
      </c>
      <c r="J26">
        <v>33</v>
      </c>
      <c r="K26" t="s">
        <v>89</v>
      </c>
      <c r="L26">
        <v>18</v>
      </c>
      <c r="M26">
        <f>VLOOKUP($A26,LRP,12,FALSE)</f>
        <v>27</v>
      </c>
      <c r="N26">
        <f>VLOOKUP($A26,SVR,12,FALSE)</f>
        <v>20</v>
      </c>
      <c r="O26">
        <f>VLOOKUP($A26,Lasso,12,FALSE)</f>
        <v>23</v>
      </c>
      <c r="P26">
        <f>VLOOKUP($A26,Ridge,12,FALSE)</f>
        <v>25</v>
      </c>
      <c r="Q26">
        <f>$J26-L26</f>
        <v>15</v>
      </c>
      <c r="R26">
        <f>$J26-M26</f>
        <v>6</v>
      </c>
      <c r="S26">
        <f>$J26-N26</f>
        <v>13</v>
      </c>
      <c r="T26">
        <f>$J26-O26</f>
        <v>10</v>
      </c>
      <c r="U26">
        <f>$J26-P26</f>
        <v>8</v>
      </c>
    </row>
    <row r="27" spans="1:21" x14ac:dyDescent="0.25">
      <c r="A27">
        <v>22277</v>
      </c>
      <c r="B27" t="s">
        <v>57</v>
      </c>
      <c r="C27" t="s">
        <v>22</v>
      </c>
      <c r="D27">
        <v>2016</v>
      </c>
      <c r="E27" t="s">
        <v>12</v>
      </c>
      <c r="F27" t="s">
        <v>27</v>
      </c>
      <c r="G27" t="s">
        <v>28</v>
      </c>
      <c r="H27">
        <v>2016</v>
      </c>
      <c r="I27">
        <v>2</v>
      </c>
      <c r="J27">
        <v>34</v>
      </c>
      <c r="K27" t="s">
        <v>58</v>
      </c>
      <c r="L27">
        <v>22</v>
      </c>
      <c r="M27">
        <f>VLOOKUP($A27,LRP,12,FALSE)</f>
        <v>20</v>
      </c>
      <c r="N27">
        <f>VLOOKUP($A27,SVR,12,FALSE)</f>
        <v>21</v>
      </c>
      <c r="O27">
        <f>VLOOKUP($A27,Lasso,12,FALSE)</f>
        <v>24</v>
      </c>
      <c r="P27">
        <f>VLOOKUP($A27,Ridge,12,FALSE)</f>
        <v>23</v>
      </c>
      <c r="Q27">
        <f>$J27-L27</f>
        <v>12</v>
      </c>
      <c r="R27">
        <f>$J27-M27</f>
        <v>14</v>
      </c>
      <c r="S27">
        <f>$J27-N27</f>
        <v>13</v>
      </c>
      <c r="T27">
        <f>$J27-O27</f>
        <v>10</v>
      </c>
      <c r="U27">
        <f>$J27-P27</f>
        <v>11</v>
      </c>
    </row>
    <row r="28" spans="1:21" x14ac:dyDescent="0.25">
      <c r="A28">
        <v>22968</v>
      </c>
      <c r="B28" t="s">
        <v>103</v>
      </c>
      <c r="C28" t="s">
        <v>26</v>
      </c>
      <c r="D28">
        <v>2016</v>
      </c>
      <c r="E28" t="s">
        <v>12</v>
      </c>
      <c r="F28" t="s">
        <v>104</v>
      </c>
      <c r="G28" t="s">
        <v>105</v>
      </c>
      <c r="H28">
        <v>2015</v>
      </c>
      <c r="I28">
        <v>2</v>
      </c>
      <c r="J28">
        <v>34</v>
      </c>
      <c r="K28" t="s">
        <v>106</v>
      </c>
      <c r="L28">
        <v>25</v>
      </c>
      <c r="M28">
        <f>VLOOKUP($A28,LRP,12,FALSE)</f>
        <v>22</v>
      </c>
      <c r="N28">
        <f>VLOOKUP($A28,SVR,12,FALSE)</f>
        <v>27</v>
      </c>
      <c r="O28">
        <f>VLOOKUP($A28,Lasso,12,FALSE)</f>
        <v>32</v>
      </c>
      <c r="P28">
        <f>VLOOKUP($A28,Ridge,12,FALSE)</f>
        <v>29</v>
      </c>
      <c r="Q28">
        <f>$J28-L28</f>
        <v>9</v>
      </c>
      <c r="R28">
        <f>$J28-M28</f>
        <v>12</v>
      </c>
      <c r="S28">
        <f>$J28-N28</f>
        <v>7</v>
      </c>
      <c r="T28">
        <f>$J28-O28</f>
        <v>2</v>
      </c>
      <c r="U28">
        <f>$J28-P28</f>
        <v>5</v>
      </c>
    </row>
    <row r="29" spans="1:21" x14ac:dyDescent="0.25">
      <c r="A29">
        <v>22939</v>
      </c>
      <c r="B29" t="s">
        <v>101</v>
      </c>
      <c r="C29" t="s">
        <v>11</v>
      </c>
      <c r="D29">
        <v>2016</v>
      </c>
      <c r="E29" t="s">
        <v>12</v>
      </c>
      <c r="F29" t="s">
        <v>102</v>
      </c>
      <c r="G29" t="s">
        <v>14</v>
      </c>
      <c r="H29">
        <v>2016</v>
      </c>
      <c r="I29">
        <v>2</v>
      </c>
      <c r="J29">
        <v>36</v>
      </c>
      <c r="K29" t="s">
        <v>50</v>
      </c>
      <c r="L29">
        <v>25</v>
      </c>
      <c r="M29">
        <f>VLOOKUP($A29,LRP,12,FALSE)</f>
        <v>29</v>
      </c>
      <c r="N29">
        <f>VLOOKUP($A29,SVR,12,FALSE)</f>
        <v>29</v>
      </c>
      <c r="O29">
        <f>VLOOKUP($A29,Lasso,12,FALSE)</f>
        <v>33</v>
      </c>
      <c r="P29">
        <f>VLOOKUP($A29,Ridge,12,FALSE)</f>
        <v>24</v>
      </c>
      <c r="Q29">
        <f>$J29-L29</f>
        <v>11</v>
      </c>
      <c r="R29">
        <f>$J29-M29</f>
        <v>7</v>
      </c>
      <c r="S29">
        <f>$J29-N29</f>
        <v>7</v>
      </c>
      <c r="T29">
        <f>$J29-O29</f>
        <v>3</v>
      </c>
      <c r="U29">
        <f>$J29-P29</f>
        <v>12</v>
      </c>
    </row>
    <row r="30" spans="1:21" x14ac:dyDescent="0.25">
      <c r="A30">
        <v>23015</v>
      </c>
      <c r="B30" t="s">
        <v>110</v>
      </c>
      <c r="C30" t="s">
        <v>22</v>
      </c>
      <c r="D30">
        <v>2016</v>
      </c>
      <c r="E30" t="s">
        <v>17</v>
      </c>
      <c r="F30" t="s">
        <v>18</v>
      </c>
      <c r="G30" t="s">
        <v>19</v>
      </c>
      <c r="H30">
        <v>2017</v>
      </c>
      <c r="I30">
        <v>2</v>
      </c>
      <c r="J30">
        <v>36</v>
      </c>
      <c r="K30" t="s">
        <v>72</v>
      </c>
      <c r="L30">
        <v>31</v>
      </c>
      <c r="M30">
        <f>VLOOKUP($A30,LRP,12,FALSE)</f>
        <v>31</v>
      </c>
      <c r="N30">
        <f>VLOOKUP($A30,SVR,12,FALSE)</f>
        <v>32</v>
      </c>
      <c r="O30">
        <f>VLOOKUP($A30,Lasso,12,FALSE)</f>
        <v>31</v>
      </c>
      <c r="P30">
        <f>VLOOKUP($A30,Ridge,12,FALSE)</f>
        <v>33</v>
      </c>
      <c r="Q30">
        <f>$J30-L30</f>
        <v>5</v>
      </c>
      <c r="R30">
        <f>$J30-M30</f>
        <v>5</v>
      </c>
      <c r="S30">
        <f>$J30-N30</f>
        <v>4</v>
      </c>
      <c r="T30">
        <f>$J30-O30</f>
        <v>5</v>
      </c>
      <c r="U30">
        <f>$J30-P30</f>
        <v>3</v>
      </c>
    </row>
    <row r="31" spans="1:21" x14ac:dyDescent="0.25">
      <c r="A31">
        <v>21865</v>
      </c>
      <c r="B31" t="s">
        <v>21</v>
      </c>
      <c r="C31" t="s">
        <v>22</v>
      </c>
      <c r="D31">
        <v>2016</v>
      </c>
      <c r="E31" t="s">
        <v>17</v>
      </c>
      <c r="F31" t="s">
        <v>23</v>
      </c>
      <c r="G31" t="s">
        <v>14</v>
      </c>
      <c r="H31">
        <v>2016</v>
      </c>
      <c r="I31">
        <v>2</v>
      </c>
      <c r="J31">
        <v>37</v>
      </c>
      <c r="K31" t="s">
        <v>24</v>
      </c>
      <c r="L31">
        <v>24</v>
      </c>
      <c r="M31">
        <f>VLOOKUP($A31,LRP,12,FALSE)</f>
        <v>21</v>
      </c>
      <c r="N31">
        <f>VLOOKUP($A31,SVR,12,FALSE)</f>
        <v>18</v>
      </c>
      <c r="O31">
        <f>VLOOKUP($A31,Lasso,12,FALSE)</f>
        <v>26</v>
      </c>
      <c r="P31">
        <f>VLOOKUP($A31,Ridge,12,FALSE)</f>
        <v>24</v>
      </c>
      <c r="Q31">
        <f>$J31-L31</f>
        <v>13</v>
      </c>
      <c r="R31">
        <f>$J31-M31</f>
        <v>16</v>
      </c>
      <c r="S31">
        <f>$J31-N31</f>
        <v>19</v>
      </c>
      <c r="T31">
        <f>$J31-O31</f>
        <v>11</v>
      </c>
      <c r="U31">
        <f>$J31-P31</f>
        <v>13</v>
      </c>
    </row>
    <row r="32" spans="1:21" x14ac:dyDescent="0.25">
      <c r="A32">
        <v>22200</v>
      </c>
      <c r="B32" t="s">
        <v>47</v>
      </c>
      <c r="C32" t="s">
        <v>22</v>
      </c>
      <c r="D32">
        <v>2016</v>
      </c>
      <c r="E32" t="s">
        <v>12</v>
      </c>
      <c r="F32" t="s">
        <v>48</v>
      </c>
      <c r="G32" t="s">
        <v>49</v>
      </c>
      <c r="H32">
        <v>2016</v>
      </c>
      <c r="I32">
        <v>2</v>
      </c>
      <c r="J32">
        <v>38</v>
      </c>
      <c r="K32" t="s">
        <v>50</v>
      </c>
      <c r="L32">
        <v>31</v>
      </c>
      <c r="M32">
        <f>VLOOKUP($A32,LRP,12,FALSE)</f>
        <v>33</v>
      </c>
      <c r="N32">
        <f>VLOOKUP($A32,SVR,12,FALSE)</f>
        <v>29</v>
      </c>
      <c r="O32">
        <f>VLOOKUP($A32,Lasso,12,FALSE)</f>
        <v>30</v>
      </c>
      <c r="P32">
        <f>VLOOKUP($A32,Ridge,12,FALSE)</f>
        <v>31</v>
      </c>
      <c r="Q32">
        <f>$J32-L32</f>
        <v>7</v>
      </c>
      <c r="R32">
        <f>$J32-M32</f>
        <v>5</v>
      </c>
      <c r="S32">
        <f>$J32-N32</f>
        <v>9</v>
      </c>
      <c r="T32">
        <f>$J32-O32</f>
        <v>8</v>
      </c>
      <c r="U32">
        <f>$J32-P32</f>
        <v>7</v>
      </c>
    </row>
    <row r="33" spans="1:21" x14ac:dyDescent="0.25">
      <c r="A33">
        <v>22391</v>
      </c>
      <c r="B33" t="s">
        <v>62</v>
      </c>
      <c r="C33" t="s">
        <v>11</v>
      </c>
      <c r="D33">
        <v>2016</v>
      </c>
      <c r="E33" t="s">
        <v>63</v>
      </c>
      <c r="F33" t="s">
        <v>64</v>
      </c>
      <c r="G33" t="s">
        <v>65</v>
      </c>
      <c r="H33">
        <v>2001</v>
      </c>
      <c r="I33">
        <v>2</v>
      </c>
      <c r="J33">
        <v>40</v>
      </c>
      <c r="K33" t="s">
        <v>66</v>
      </c>
      <c r="L33">
        <v>29</v>
      </c>
      <c r="M33">
        <f>VLOOKUP($A33,LRP,12,FALSE)</f>
        <v>29</v>
      </c>
      <c r="N33">
        <f>VLOOKUP($A33,SVR,12,FALSE)</f>
        <v>25</v>
      </c>
      <c r="O33">
        <f>VLOOKUP($A33,Lasso,12,FALSE)</f>
        <v>30</v>
      </c>
      <c r="P33">
        <f>VLOOKUP($A33,Ridge,12,FALSE)</f>
        <v>29</v>
      </c>
      <c r="Q33">
        <f>$J33-L33</f>
        <v>11</v>
      </c>
      <c r="R33">
        <f>$J33-M33</f>
        <v>11</v>
      </c>
      <c r="S33">
        <f>$J33-N33</f>
        <v>15</v>
      </c>
      <c r="T33">
        <f>$J33-O33</f>
        <v>10</v>
      </c>
      <c r="U33">
        <f>$J33-P33</f>
        <v>11</v>
      </c>
    </row>
    <row r="34" spans="1:21" x14ac:dyDescent="0.25">
      <c r="A34">
        <v>22533</v>
      </c>
      <c r="B34" t="s">
        <v>80</v>
      </c>
      <c r="C34" t="s">
        <v>26</v>
      </c>
      <c r="D34">
        <v>2016</v>
      </c>
      <c r="E34" t="s">
        <v>63</v>
      </c>
      <c r="F34" t="s">
        <v>42</v>
      </c>
      <c r="G34" t="s">
        <v>43</v>
      </c>
      <c r="H34">
        <v>2016</v>
      </c>
      <c r="I34">
        <v>2</v>
      </c>
      <c r="J34">
        <v>40</v>
      </c>
      <c r="K34" t="s">
        <v>81</v>
      </c>
      <c r="L34">
        <v>16</v>
      </c>
      <c r="M34">
        <f>VLOOKUP($A34,LRP,12,FALSE)</f>
        <v>18</v>
      </c>
      <c r="N34">
        <f>VLOOKUP($A34,SVR,12,FALSE)</f>
        <v>12</v>
      </c>
      <c r="O34">
        <f>VLOOKUP($A34,Lasso,12,FALSE)</f>
        <v>18</v>
      </c>
      <c r="P34">
        <f>VLOOKUP($A34,Ridge,12,FALSE)</f>
        <v>17</v>
      </c>
      <c r="Q34">
        <f>$J34-L34</f>
        <v>24</v>
      </c>
      <c r="R34">
        <f>$J34-M34</f>
        <v>22</v>
      </c>
      <c r="S34">
        <f>$J34-N34</f>
        <v>28</v>
      </c>
      <c r="T34">
        <f>$J34-O34</f>
        <v>22</v>
      </c>
      <c r="U34">
        <f>$J34-P34</f>
        <v>23</v>
      </c>
    </row>
    <row r="35" spans="1:21" x14ac:dyDescent="0.25">
      <c r="A35">
        <v>22410</v>
      </c>
      <c r="B35" t="s">
        <v>67</v>
      </c>
      <c r="C35" t="s">
        <v>22</v>
      </c>
      <c r="D35">
        <v>2016</v>
      </c>
      <c r="E35" t="s">
        <v>12</v>
      </c>
      <c r="F35" t="s">
        <v>68</v>
      </c>
      <c r="G35" t="s">
        <v>69</v>
      </c>
      <c r="H35">
        <v>2016</v>
      </c>
      <c r="I35">
        <v>2</v>
      </c>
      <c r="J35">
        <v>42</v>
      </c>
      <c r="K35" t="s">
        <v>56</v>
      </c>
      <c r="L35">
        <v>30</v>
      </c>
      <c r="M35">
        <f>VLOOKUP($A35,LRP,12,FALSE)</f>
        <v>31</v>
      </c>
      <c r="N35">
        <f>VLOOKUP($A35,SVR,12,FALSE)</f>
        <v>28</v>
      </c>
      <c r="O35">
        <f>VLOOKUP($A35,Lasso,12,FALSE)</f>
        <v>32</v>
      </c>
      <c r="P35">
        <f>VLOOKUP($A35,Ridge,12,FALSE)</f>
        <v>32</v>
      </c>
      <c r="Q35">
        <f>$J35-L35</f>
        <v>12</v>
      </c>
      <c r="R35">
        <f>$J35-M35</f>
        <v>11</v>
      </c>
      <c r="S35">
        <f>$J35-N35</f>
        <v>14</v>
      </c>
      <c r="T35">
        <f>$J35-O35</f>
        <v>10</v>
      </c>
      <c r="U35">
        <f>$J35-P35</f>
        <v>10</v>
      </c>
    </row>
    <row r="36" spans="1:21" x14ac:dyDescent="0.25">
      <c r="A36">
        <v>23073</v>
      </c>
      <c r="B36" t="s">
        <v>114</v>
      </c>
      <c r="C36" t="s">
        <v>115</v>
      </c>
      <c r="D36">
        <v>2016</v>
      </c>
      <c r="E36" t="s">
        <v>12</v>
      </c>
      <c r="F36" t="s">
        <v>116</v>
      </c>
      <c r="G36" t="s">
        <v>14</v>
      </c>
      <c r="H36">
        <v>2016</v>
      </c>
      <c r="I36">
        <v>2</v>
      </c>
      <c r="J36">
        <v>45</v>
      </c>
      <c r="K36" t="s">
        <v>35</v>
      </c>
      <c r="L36">
        <v>35</v>
      </c>
      <c r="M36">
        <f>VLOOKUP($A36,LRP,12,FALSE)</f>
        <v>35</v>
      </c>
      <c r="N36">
        <f>VLOOKUP($A36,SVR,12,FALSE)</f>
        <v>32</v>
      </c>
      <c r="O36">
        <f>VLOOKUP($A36,Lasso,12,FALSE)</f>
        <v>36</v>
      </c>
      <c r="P36">
        <f>VLOOKUP($A36,Ridge,12,FALSE)</f>
        <v>35</v>
      </c>
      <c r="Q36">
        <f>$J36-L36</f>
        <v>10</v>
      </c>
      <c r="R36">
        <f>$J36-M36</f>
        <v>10</v>
      </c>
      <c r="S36">
        <f>$J36-N36</f>
        <v>13</v>
      </c>
      <c r="T36">
        <f>$J36-O36</f>
        <v>9</v>
      </c>
      <c r="U36">
        <f>$J36-P36</f>
        <v>10</v>
      </c>
    </row>
    <row r="37" spans="1:21" x14ac:dyDescent="0.25">
      <c r="A37">
        <v>23400</v>
      </c>
      <c r="B37" t="s">
        <v>136</v>
      </c>
      <c r="C37" t="s">
        <v>11</v>
      </c>
      <c r="D37">
        <v>2016</v>
      </c>
      <c r="E37" t="s">
        <v>63</v>
      </c>
      <c r="F37" t="s">
        <v>137</v>
      </c>
      <c r="G37" t="s">
        <v>43</v>
      </c>
      <c r="H37">
        <v>2016</v>
      </c>
      <c r="I37">
        <v>2</v>
      </c>
      <c r="J37">
        <v>46</v>
      </c>
      <c r="K37" t="s">
        <v>138</v>
      </c>
      <c r="L37">
        <v>18</v>
      </c>
      <c r="M37">
        <f>VLOOKUP($A37,LRP,12,FALSE)</f>
        <v>16</v>
      </c>
      <c r="N37">
        <f>VLOOKUP($A37,SVR,12,FALSE)</f>
        <v>13</v>
      </c>
      <c r="O37">
        <f>VLOOKUP($A37,Lasso,12,FALSE)</f>
        <v>22</v>
      </c>
      <c r="P37">
        <f>VLOOKUP($A37,Ridge,12,FALSE)</f>
        <v>18</v>
      </c>
      <c r="Q37">
        <f>$J37-L37</f>
        <v>28</v>
      </c>
      <c r="R37">
        <f>$J37-M37</f>
        <v>30</v>
      </c>
      <c r="S37">
        <f>$J37-N37</f>
        <v>33</v>
      </c>
      <c r="T37">
        <f>$J37-O37</f>
        <v>24</v>
      </c>
      <c r="U37">
        <f>$J37-P37</f>
        <v>28</v>
      </c>
    </row>
    <row r="38" spans="1:21" x14ac:dyDescent="0.25">
      <c r="A38">
        <v>22122</v>
      </c>
      <c r="B38" t="s">
        <v>41</v>
      </c>
      <c r="C38" t="s">
        <v>11</v>
      </c>
      <c r="D38">
        <v>2016</v>
      </c>
      <c r="E38" t="s">
        <v>17</v>
      </c>
      <c r="F38" t="s">
        <v>42</v>
      </c>
      <c r="G38" t="s">
        <v>43</v>
      </c>
      <c r="H38">
        <v>2016</v>
      </c>
      <c r="I38">
        <v>2</v>
      </c>
      <c r="J38">
        <v>47</v>
      </c>
      <c r="K38" t="s">
        <v>44</v>
      </c>
      <c r="L38">
        <v>35</v>
      </c>
      <c r="M38">
        <f>VLOOKUP($A38,LRP,12,FALSE)</f>
        <v>35</v>
      </c>
      <c r="N38">
        <f>VLOOKUP($A38,SVR,12,FALSE)</f>
        <v>32</v>
      </c>
      <c r="O38">
        <f>VLOOKUP($A38,Lasso,12,FALSE)</f>
        <v>33</v>
      </c>
      <c r="P38">
        <f>VLOOKUP($A38,Ridge,12,FALSE)</f>
        <v>34</v>
      </c>
      <c r="Q38">
        <f>$J38-L38</f>
        <v>12</v>
      </c>
      <c r="R38">
        <f>$J38-M38</f>
        <v>12</v>
      </c>
      <c r="S38">
        <f>$J38-N38</f>
        <v>15</v>
      </c>
      <c r="T38">
        <f>$J38-O38</f>
        <v>14</v>
      </c>
      <c r="U38">
        <f>$J38-P38</f>
        <v>13</v>
      </c>
    </row>
    <row r="39" spans="1:21" x14ac:dyDescent="0.25">
      <c r="A39">
        <v>23415</v>
      </c>
      <c r="B39" t="s">
        <v>139</v>
      </c>
      <c r="C39" t="s">
        <v>11</v>
      </c>
      <c r="D39">
        <v>2016</v>
      </c>
      <c r="E39" t="s">
        <v>17</v>
      </c>
      <c r="F39" t="s">
        <v>39</v>
      </c>
      <c r="G39" t="s">
        <v>14</v>
      </c>
      <c r="H39">
        <v>2016</v>
      </c>
      <c r="I39">
        <v>2</v>
      </c>
      <c r="J39">
        <v>49</v>
      </c>
      <c r="K39" t="s">
        <v>132</v>
      </c>
      <c r="L39">
        <v>43</v>
      </c>
      <c r="M39">
        <f>VLOOKUP($A39,LRP,12,FALSE)</f>
        <v>40</v>
      </c>
      <c r="N39">
        <f>VLOOKUP($A39,SVR,12,FALSE)</f>
        <v>34</v>
      </c>
      <c r="O39">
        <f>VLOOKUP($A39,Lasso,12,FALSE)</f>
        <v>40</v>
      </c>
      <c r="P39">
        <f>VLOOKUP($A39,Ridge,12,FALSE)</f>
        <v>40</v>
      </c>
      <c r="Q39">
        <f>$J39-L39</f>
        <v>6</v>
      </c>
      <c r="R39">
        <f>$J39-M39</f>
        <v>9</v>
      </c>
      <c r="S39">
        <f>$J39-N39</f>
        <v>15</v>
      </c>
      <c r="T39">
        <f>$J39-O39</f>
        <v>9</v>
      </c>
      <c r="U39">
        <f>$J39-P39</f>
        <v>9</v>
      </c>
    </row>
    <row r="40" spans="1:21" x14ac:dyDescent="0.25">
      <c r="A40">
        <v>21908</v>
      </c>
      <c r="B40" t="s">
        <v>36</v>
      </c>
      <c r="C40" t="s">
        <v>11</v>
      </c>
      <c r="D40">
        <v>2016</v>
      </c>
      <c r="E40" t="s">
        <v>17</v>
      </c>
      <c r="F40" t="s">
        <v>33</v>
      </c>
      <c r="G40" t="s">
        <v>34</v>
      </c>
      <c r="H40">
        <v>2016</v>
      </c>
      <c r="I40">
        <v>2</v>
      </c>
      <c r="J40">
        <v>50</v>
      </c>
      <c r="K40" t="s">
        <v>37</v>
      </c>
      <c r="L40">
        <v>21</v>
      </c>
      <c r="M40">
        <f>VLOOKUP($A40,LRP,12,FALSE)</f>
        <v>10</v>
      </c>
      <c r="N40">
        <f>VLOOKUP($A40,SVR,12,FALSE)</f>
        <v>14</v>
      </c>
      <c r="O40">
        <f>VLOOKUP($A40,Lasso,12,FALSE)</f>
        <v>26</v>
      </c>
      <c r="P40">
        <f>VLOOKUP($A40,Ridge,12,FALSE)</f>
        <v>15</v>
      </c>
      <c r="Q40">
        <f>$J40-L40</f>
        <v>29</v>
      </c>
      <c r="R40">
        <f>$J40-M40</f>
        <v>40</v>
      </c>
      <c r="S40">
        <f>$J40-N40</f>
        <v>36</v>
      </c>
      <c r="T40">
        <f>$J40-O40</f>
        <v>24</v>
      </c>
      <c r="U40">
        <f>$J40-P40</f>
        <v>35</v>
      </c>
    </row>
    <row r="41" spans="1:21" x14ac:dyDescent="0.25">
      <c r="A41">
        <v>23005</v>
      </c>
      <c r="B41" t="s">
        <v>108</v>
      </c>
      <c r="C41" t="s">
        <v>22</v>
      </c>
      <c r="D41">
        <v>2016</v>
      </c>
      <c r="E41" t="s">
        <v>17</v>
      </c>
      <c r="F41" t="s">
        <v>109</v>
      </c>
      <c r="G41" t="s">
        <v>69</v>
      </c>
      <c r="H41">
        <v>2016</v>
      </c>
      <c r="I41">
        <v>2</v>
      </c>
      <c r="J41">
        <v>51</v>
      </c>
      <c r="K41" t="s">
        <v>35</v>
      </c>
      <c r="L41">
        <v>36</v>
      </c>
      <c r="M41">
        <f>VLOOKUP($A41,LRP,12,FALSE)</f>
        <v>33</v>
      </c>
      <c r="N41">
        <f>VLOOKUP($A41,SVR,12,FALSE)</f>
        <v>35</v>
      </c>
      <c r="O41">
        <f>VLOOKUP($A41,Lasso,12,FALSE)</f>
        <v>32</v>
      </c>
      <c r="P41">
        <f>VLOOKUP($A41,Ridge,12,FALSE)</f>
        <v>35</v>
      </c>
      <c r="Q41">
        <f>$J41-L41</f>
        <v>15</v>
      </c>
      <c r="R41">
        <f>$J41-M41</f>
        <v>18</v>
      </c>
      <c r="S41">
        <f>$J41-N41</f>
        <v>16</v>
      </c>
      <c r="T41">
        <f>$J41-O41</f>
        <v>19</v>
      </c>
      <c r="U41">
        <f>$J41-P41</f>
        <v>16</v>
      </c>
    </row>
    <row r="42" spans="1:21" x14ac:dyDescent="0.25">
      <c r="A42">
        <v>23019</v>
      </c>
      <c r="B42" t="s">
        <v>111</v>
      </c>
      <c r="C42" t="s">
        <v>11</v>
      </c>
      <c r="D42">
        <v>2016</v>
      </c>
      <c r="E42" t="s">
        <v>17</v>
      </c>
      <c r="F42" t="s">
        <v>112</v>
      </c>
      <c r="G42" t="s">
        <v>113</v>
      </c>
      <c r="H42">
        <v>2016</v>
      </c>
      <c r="I42">
        <v>2</v>
      </c>
      <c r="J42">
        <v>52</v>
      </c>
      <c r="K42" t="s">
        <v>56</v>
      </c>
      <c r="L42">
        <v>30</v>
      </c>
      <c r="M42">
        <f>VLOOKUP($A42,LRP,12,FALSE)</f>
        <v>31</v>
      </c>
      <c r="N42">
        <f>VLOOKUP($A42,SVR,12,FALSE)</f>
        <v>31</v>
      </c>
      <c r="O42">
        <f>VLOOKUP($A42,Lasso,12,FALSE)</f>
        <v>26</v>
      </c>
      <c r="P42">
        <f>VLOOKUP($A42,Ridge,12,FALSE)</f>
        <v>30</v>
      </c>
      <c r="Q42">
        <f>$J42-L42</f>
        <v>22</v>
      </c>
      <c r="R42">
        <f>$J42-M42</f>
        <v>21</v>
      </c>
      <c r="S42">
        <f>$J42-N42</f>
        <v>21</v>
      </c>
      <c r="T42">
        <f>$J42-O42</f>
        <v>26</v>
      </c>
      <c r="U42">
        <f>$J42-P42</f>
        <v>22</v>
      </c>
    </row>
    <row r="43" spans="1:21" x14ac:dyDescent="0.25">
      <c r="A43">
        <v>23255</v>
      </c>
      <c r="B43" t="s">
        <v>127</v>
      </c>
      <c r="C43" t="s">
        <v>115</v>
      </c>
      <c r="D43">
        <v>2016</v>
      </c>
      <c r="E43" t="s">
        <v>12</v>
      </c>
      <c r="F43" t="s">
        <v>128</v>
      </c>
      <c r="G43" t="s">
        <v>105</v>
      </c>
      <c r="H43">
        <v>2016</v>
      </c>
      <c r="I43">
        <v>2</v>
      </c>
      <c r="J43">
        <v>54</v>
      </c>
      <c r="K43" t="s">
        <v>84</v>
      </c>
      <c r="L43">
        <v>24</v>
      </c>
      <c r="M43">
        <f>VLOOKUP($A43,LRP,12,FALSE)</f>
        <v>18</v>
      </c>
      <c r="N43">
        <f>VLOOKUP($A43,SVR,12,FALSE)</f>
        <v>15</v>
      </c>
      <c r="O43">
        <f>VLOOKUP($A43,Lasso,12,FALSE)</f>
        <v>28</v>
      </c>
      <c r="P43">
        <f>VLOOKUP($A43,Ridge,12,FALSE)</f>
        <v>23</v>
      </c>
      <c r="Q43">
        <f>$J43-L43</f>
        <v>30</v>
      </c>
      <c r="R43">
        <f>$J43-M43</f>
        <v>36</v>
      </c>
      <c r="S43">
        <f>$J43-N43</f>
        <v>39</v>
      </c>
      <c r="T43">
        <f>$J43-O43</f>
        <v>26</v>
      </c>
      <c r="U43">
        <f>$J43-P43</f>
        <v>31</v>
      </c>
    </row>
    <row r="44" spans="1:21" x14ac:dyDescent="0.25">
      <c r="A44">
        <v>21844</v>
      </c>
      <c r="B44" t="s">
        <v>10</v>
      </c>
      <c r="C44" t="s">
        <v>11</v>
      </c>
      <c r="D44">
        <v>2016</v>
      </c>
      <c r="E44" t="s">
        <v>12</v>
      </c>
      <c r="F44" t="s">
        <v>13</v>
      </c>
      <c r="G44" t="s">
        <v>14</v>
      </c>
      <c r="H44">
        <v>2016</v>
      </c>
      <c r="I44">
        <v>2</v>
      </c>
      <c r="J44">
        <v>55</v>
      </c>
      <c r="K44" t="s">
        <v>15</v>
      </c>
      <c r="L44">
        <v>32</v>
      </c>
      <c r="M44">
        <f>VLOOKUP($A44,LRP,12,FALSE)</f>
        <v>27</v>
      </c>
      <c r="N44">
        <f>VLOOKUP($A44,SVR,12,FALSE)</f>
        <v>35</v>
      </c>
      <c r="O44">
        <f>VLOOKUP($A44,Lasso,12,FALSE)</f>
        <v>32</v>
      </c>
      <c r="P44">
        <f>VLOOKUP($A44,Ridge,12,FALSE)</f>
        <v>34</v>
      </c>
      <c r="Q44">
        <f>$J44-L44</f>
        <v>23</v>
      </c>
      <c r="R44">
        <f>$J44-M44</f>
        <v>28</v>
      </c>
      <c r="S44">
        <f>$J44-N44</f>
        <v>20</v>
      </c>
      <c r="T44">
        <f>$J44-O44</f>
        <v>23</v>
      </c>
      <c r="U44">
        <f>$J44-P44</f>
        <v>21</v>
      </c>
    </row>
    <row r="45" spans="1:21" x14ac:dyDescent="0.25">
      <c r="A45">
        <v>23390</v>
      </c>
      <c r="B45" t="s">
        <v>133</v>
      </c>
      <c r="C45" t="s">
        <v>22</v>
      </c>
      <c r="D45">
        <v>2016</v>
      </c>
      <c r="E45" t="s">
        <v>12</v>
      </c>
      <c r="F45" t="s">
        <v>134</v>
      </c>
      <c r="G45" t="s">
        <v>135</v>
      </c>
      <c r="H45">
        <v>2016</v>
      </c>
      <c r="I45">
        <v>2</v>
      </c>
      <c r="J45">
        <v>56</v>
      </c>
      <c r="K45" t="s">
        <v>29</v>
      </c>
      <c r="L45">
        <v>29</v>
      </c>
      <c r="M45">
        <f>VLOOKUP($A45,LRP,12,FALSE)</f>
        <v>32</v>
      </c>
      <c r="N45">
        <f>VLOOKUP($A45,SVR,12,FALSE)</f>
        <v>33</v>
      </c>
      <c r="O45">
        <f>VLOOKUP($A45,Lasso,12,FALSE)</f>
        <v>27</v>
      </c>
      <c r="P45">
        <f>VLOOKUP($A45,Ridge,12,FALSE)</f>
        <v>32</v>
      </c>
      <c r="Q45">
        <f>$J45-L45</f>
        <v>27</v>
      </c>
      <c r="R45">
        <f>$J45-M45</f>
        <v>24</v>
      </c>
      <c r="S45">
        <f>$J45-N45</f>
        <v>23</v>
      </c>
      <c r="T45">
        <f>$J45-O45</f>
        <v>29</v>
      </c>
      <c r="U45">
        <f>$J45-P45</f>
        <v>24</v>
      </c>
    </row>
    <row r="46" spans="1:21" x14ac:dyDescent="0.25">
      <c r="A46">
        <v>21887</v>
      </c>
      <c r="B46" t="s">
        <v>32</v>
      </c>
      <c r="C46" t="s">
        <v>11</v>
      </c>
      <c r="D46">
        <v>2016</v>
      </c>
      <c r="E46" t="s">
        <v>17</v>
      </c>
      <c r="F46" t="s">
        <v>33</v>
      </c>
      <c r="G46" t="s">
        <v>34</v>
      </c>
      <c r="H46">
        <v>2016</v>
      </c>
      <c r="I46">
        <v>2</v>
      </c>
      <c r="J46">
        <v>58</v>
      </c>
      <c r="K46" t="s">
        <v>35</v>
      </c>
      <c r="L46">
        <v>41</v>
      </c>
      <c r="M46">
        <f>VLOOKUP($A46,LRP,12,FALSE)</f>
        <v>38</v>
      </c>
      <c r="N46">
        <f>VLOOKUP($A46,SVR,12,FALSE)</f>
        <v>35</v>
      </c>
      <c r="O46">
        <f>VLOOKUP($A46,Lasso,12,FALSE)</f>
        <v>41</v>
      </c>
      <c r="P46">
        <f>VLOOKUP($A46,Ridge,12,FALSE)</f>
        <v>37</v>
      </c>
      <c r="Q46">
        <f>$J46-L46</f>
        <v>17</v>
      </c>
      <c r="R46">
        <f>$J46-M46</f>
        <v>20</v>
      </c>
      <c r="S46">
        <f>$J46-N46</f>
        <v>23</v>
      </c>
      <c r="T46">
        <f>$J46-O46</f>
        <v>17</v>
      </c>
      <c r="U46">
        <f>$J46-P46</f>
        <v>21</v>
      </c>
    </row>
    <row r="47" spans="1:21" x14ac:dyDescent="0.25">
      <c r="A47">
        <v>22790</v>
      </c>
      <c r="B47" t="s">
        <v>90</v>
      </c>
      <c r="C47" t="s">
        <v>11</v>
      </c>
      <c r="D47">
        <v>2016</v>
      </c>
      <c r="E47" t="s">
        <v>12</v>
      </c>
      <c r="F47" t="s">
        <v>91</v>
      </c>
      <c r="G47" t="s">
        <v>34</v>
      </c>
      <c r="H47">
        <v>2016</v>
      </c>
      <c r="I47">
        <v>2</v>
      </c>
      <c r="J47">
        <v>59</v>
      </c>
      <c r="K47" t="s">
        <v>86</v>
      </c>
      <c r="L47">
        <v>41</v>
      </c>
      <c r="M47">
        <f>VLOOKUP($A47,LRP,12,FALSE)</f>
        <v>43</v>
      </c>
      <c r="N47">
        <f>VLOOKUP($A47,SVR,12,FALSE)</f>
        <v>38</v>
      </c>
      <c r="O47">
        <f>VLOOKUP($A47,Lasso,12,FALSE)</f>
        <v>39</v>
      </c>
      <c r="P47">
        <f>VLOOKUP($A47,Ridge,12,FALSE)</f>
        <v>41</v>
      </c>
      <c r="Q47">
        <f>$J47-L47</f>
        <v>18</v>
      </c>
      <c r="R47">
        <f>$J47-M47</f>
        <v>16</v>
      </c>
      <c r="S47">
        <f>$J47-N47</f>
        <v>21</v>
      </c>
      <c r="T47">
        <f>$J47-O47</f>
        <v>20</v>
      </c>
      <c r="U47">
        <f>$J47-P47</f>
        <v>18</v>
      </c>
    </row>
    <row r="48" spans="1:21" x14ac:dyDescent="0.25">
      <c r="A48">
        <v>22275</v>
      </c>
      <c r="B48" t="s">
        <v>54</v>
      </c>
      <c r="C48" t="s">
        <v>11</v>
      </c>
      <c r="D48">
        <v>2016</v>
      </c>
      <c r="E48" t="s">
        <v>12</v>
      </c>
      <c r="F48" t="s">
        <v>55</v>
      </c>
      <c r="G48" t="s">
        <v>19</v>
      </c>
      <c r="H48">
        <v>2016</v>
      </c>
      <c r="I48">
        <v>2</v>
      </c>
      <c r="J48">
        <v>60</v>
      </c>
      <c r="K48" t="s">
        <v>56</v>
      </c>
      <c r="L48">
        <v>29</v>
      </c>
      <c r="M48">
        <f>VLOOKUP($A48,LRP,12,FALSE)</f>
        <v>26</v>
      </c>
      <c r="N48">
        <f>VLOOKUP($A48,SVR,12,FALSE)</f>
        <v>33</v>
      </c>
      <c r="O48">
        <f>VLOOKUP($A48,Lasso,12,FALSE)</f>
        <v>32</v>
      </c>
      <c r="P48">
        <f>VLOOKUP($A48,Ridge,12,FALSE)</f>
        <v>30</v>
      </c>
      <c r="Q48">
        <f>$J48-L48</f>
        <v>31</v>
      </c>
      <c r="R48">
        <f>$J48-M48</f>
        <v>34</v>
      </c>
      <c r="S48">
        <f>$J48-N48</f>
        <v>27</v>
      </c>
      <c r="T48">
        <f>$J48-O48</f>
        <v>28</v>
      </c>
      <c r="U48">
        <f>$J48-P48</f>
        <v>30</v>
      </c>
    </row>
    <row r="49" spans="1:21" x14ac:dyDescent="0.25">
      <c r="A49">
        <v>24999</v>
      </c>
      <c r="B49" t="s">
        <v>207</v>
      </c>
      <c r="C49" t="s">
        <v>26</v>
      </c>
      <c r="D49">
        <v>2017</v>
      </c>
      <c r="E49" t="s">
        <v>12</v>
      </c>
      <c r="F49" t="s">
        <v>31</v>
      </c>
      <c r="G49" t="s">
        <v>19</v>
      </c>
      <c r="H49">
        <v>2017</v>
      </c>
      <c r="I49">
        <v>1</v>
      </c>
      <c r="J49">
        <v>1</v>
      </c>
      <c r="K49" t="s">
        <v>72</v>
      </c>
      <c r="L49">
        <v>14</v>
      </c>
      <c r="M49">
        <f>VLOOKUP($A49,LRP,12,FALSE)</f>
        <v>16</v>
      </c>
      <c r="N49">
        <f>VLOOKUP($A49,SVR,12,FALSE)</f>
        <v>17</v>
      </c>
      <c r="O49">
        <f>VLOOKUP($A49,Lasso,12,FALSE)</f>
        <v>22</v>
      </c>
      <c r="P49">
        <f>VLOOKUP($A49,Ridge,12,FALSE)</f>
        <v>16</v>
      </c>
      <c r="Q49">
        <f>$J49-L49</f>
        <v>-13</v>
      </c>
      <c r="R49">
        <f>$J49-M49</f>
        <v>-15</v>
      </c>
      <c r="S49">
        <f>$J49-N49</f>
        <v>-16</v>
      </c>
      <c r="T49">
        <f>$J49-O49</f>
        <v>-21</v>
      </c>
      <c r="U49">
        <f>$J49-P49</f>
        <v>-15</v>
      </c>
    </row>
    <row r="50" spans="1:21" x14ac:dyDescent="0.25">
      <c r="A50">
        <v>24547</v>
      </c>
      <c r="B50" t="s">
        <v>177</v>
      </c>
      <c r="C50" t="s">
        <v>26</v>
      </c>
      <c r="D50">
        <v>2017</v>
      </c>
      <c r="E50" t="s">
        <v>12</v>
      </c>
      <c r="F50" t="s">
        <v>18</v>
      </c>
      <c r="G50" t="s">
        <v>19</v>
      </c>
      <c r="H50">
        <v>2017</v>
      </c>
      <c r="I50">
        <v>1</v>
      </c>
      <c r="J50">
        <v>2</v>
      </c>
      <c r="K50" t="s">
        <v>106</v>
      </c>
      <c r="L50">
        <v>6</v>
      </c>
      <c r="M50">
        <f>VLOOKUP($A50,LRP,12,FALSE)</f>
        <v>8</v>
      </c>
      <c r="N50">
        <f>VLOOKUP($A50,SVR,12,FALSE)</f>
        <v>6</v>
      </c>
      <c r="O50">
        <f>VLOOKUP($A50,Lasso,12,FALSE)</f>
        <v>15</v>
      </c>
      <c r="P50">
        <f>VLOOKUP($A50,Ridge,12,FALSE)</f>
        <v>6</v>
      </c>
      <c r="Q50">
        <f>$J50-L50</f>
        <v>-4</v>
      </c>
      <c r="R50">
        <f>$J50-M50</f>
        <v>-6</v>
      </c>
      <c r="S50">
        <f>$J50-N50</f>
        <v>-4</v>
      </c>
      <c r="T50">
        <f>$J50-O50</f>
        <v>-13</v>
      </c>
      <c r="U50">
        <f>$J50-P50</f>
        <v>-4</v>
      </c>
    </row>
    <row r="51" spans="1:21" x14ac:dyDescent="0.25">
      <c r="A51">
        <v>24258</v>
      </c>
      <c r="B51" t="s">
        <v>167</v>
      </c>
      <c r="C51" t="s">
        <v>26</v>
      </c>
      <c r="D51">
        <v>2017</v>
      </c>
      <c r="E51" t="s">
        <v>17</v>
      </c>
      <c r="F51" t="s">
        <v>118</v>
      </c>
      <c r="G51" t="s">
        <v>14</v>
      </c>
      <c r="H51">
        <v>2017</v>
      </c>
      <c r="I51">
        <v>1</v>
      </c>
      <c r="J51">
        <v>3</v>
      </c>
      <c r="K51" t="s">
        <v>35</v>
      </c>
      <c r="L51">
        <v>24</v>
      </c>
      <c r="M51">
        <f>VLOOKUP($A51,LRP,12,FALSE)</f>
        <v>20</v>
      </c>
      <c r="N51">
        <f>VLOOKUP($A51,SVR,12,FALSE)</f>
        <v>27</v>
      </c>
      <c r="O51">
        <f>VLOOKUP($A51,Lasso,12,FALSE)</f>
        <v>25</v>
      </c>
      <c r="P51">
        <f>VLOOKUP($A51,Ridge,12,FALSE)</f>
        <v>24</v>
      </c>
      <c r="Q51">
        <f>$J51-L51</f>
        <v>-21</v>
      </c>
      <c r="R51">
        <f>$J51-M51</f>
        <v>-17</v>
      </c>
      <c r="S51">
        <f>$J51-N51</f>
        <v>-24</v>
      </c>
      <c r="T51">
        <f>$J51-O51</f>
        <v>-22</v>
      </c>
      <c r="U51">
        <f>$J51-P51</f>
        <v>-21</v>
      </c>
    </row>
    <row r="52" spans="1:21" x14ac:dyDescent="0.25">
      <c r="A52">
        <v>24792</v>
      </c>
      <c r="B52" t="s">
        <v>193</v>
      </c>
      <c r="C52" t="s">
        <v>26</v>
      </c>
      <c r="D52">
        <v>2017</v>
      </c>
      <c r="E52" t="s">
        <v>12</v>
      </c>
      <c r="F52" t="s">
        <v>88</v>
      </c>
      <c r="G52" t="s">
        <v>34</v>
      </c>
      <c r="H52">
        <v>2017</v>
      </c>
      <c r="I52">
        <v>1</v>
      </c>
      <c r="J52">
        <v>4</v>
      </c>
      <c r="K52" t="s">
        <v>58</v>
      </c>
      <c r="L52">
        <v>33</v>
      </c>
      <c r="M52">
        <f>VLOOKUP($A52,LRP,12,FALSE)</f>
        <v>25</v>
      </c>
      <c r="N52">
        <f>VLOOKUP($A52,SVR,12,FALSE)</f>
        <v>24</v>
      </c>
      <c r="O52">
        <f>VLOOKUP($A52,Lasso,12,FALSE)</f>
        <v>32</v>
      </c>
      <c r="P52">
        <f>VLOOKUP($A52,Ridge,12,FALSE)</f>
        <v>29</v>
      </c>
      <c r="Q52">
        <f>$J52-L52</f>
        <v>-29</v>
      </c>
      <c r="R52">
        <f>$J52-M52</f>
        <v>-21</v>
      </c>
      <c r="S52">
        <f>$J52-N52</f>
        <v>-20</v>
      </c>
      <c r="T52">
        <f>$J52-O52</f>
        <v>-28</v>
      </c>
      <c r="U52">
        <f>$J52-P52</f>
        <v>-25</v>
      </c>
    </row>
    <row r="53" spans="1:21" x14ac:dyDescent="0.25">
      <c r="A53">
        <v>24979</v>
      </c>
      <c r="B53" t="s">
        <v>206</v>
      </c>
      <c r="C53" t="s">
        <v>26</v>
      </c>
      <c r="D53">
        <v>2017</v>
      </c>
      <c r="E53" t="s">
        <v>12</v>
      </c>
      <c r="F53" t="s">
        <v>27</v>
      </c>
      <c r="G53" t="s">
        <v>28</v>
      </c>
      <c r="H53">
        <v>2017</v>
      </c>
      <c r="I53">
        <v>1</v>
      </c>
      <c r="J53">
        <v>5</v>
      </c>
      <c r="K53" t="s">
        <v>86</v>
      </c>
      <c r="L53">
        <v>12</v>
      </c>
      <c r="M53">
        <f>VLOOKUP($A53,LRP,12,FALSE)</f>
        <v>12</v>
      </c>
      <c r="N53">
        <f>VLOOKUP($A53,SVR,12,FALSE)</f>
        <v>9</v>
      </c>
      <c r="O53">
        <f>VLOOKUP($A53,Lasso,12,FALSE)</f>
        <v>17</v>
      </c>
      <c r="P53">
        <f>VLOOKUP($A53,Ridge,12,FALSE)</f>
        <v>10</v>
      </c>
      <c r="Q53">
        <f>$J53-L53</f>
        <v>-7</v>
      </c>
      <c r="R53">
        <f>$J53-M53</f>
        <v>-7</v>
      </c>
      <c r="S53">
        <f>$J53-N53</f>
        <v>-4</v>
      </c>
      <c r="T53">
        <f>$J53-O53</f>
        <v>-12</v>
      </c>
      <c r="U53">
        <f>$J53-P53</f>
        <v>-5</v>
      </c>
    </row>
    <row r="54" spans="1:21" x14ac:dyDescent="0.25">
      <c r="A54">
        <v>24808</v>
      </c>
      <c r="B54" t="s">
        <v>196</v>
      </c>
      <c r="C54" t="s">
        <v>26</v>
      </c>
      <c r="D54">
        <v>2017</v>
      </c>
      <c r="E54" t="s">
        <v>17</v>
      </c>
      <c r="F54" t="s">
        <v>94</v>
      </c>
      <c r="G54" t="s">
        <v>14</v>
      </c>
      <c r="H54">
        <v>2017</v>
      </c>
      <c r="I54">
        <v>1</v>
      </c>
      <c r="J54">
        <v>6</v>
      </c>
      <c r="K54" t="s">
        <v>44</v>
      </c>
      <c r="L54">
        <v>21</v>
      </c>
      <c r="M54">
        <f>VLOOKUP($A54,LRP,12,FALSE)</f>
        <v>27</v>
      </c>
      <c r="N54">
        <f>VLOOKUP($A54,SVR,12,FALSE)</f>
        <v>23</v>
      </c>
      <c r="O54">
        <f>VLOOKUP($A54,Lasso,12,FALSE)</f>
        <v>20</v>
      </c>
      <c r="P54">
        <f>VLOOKUP($A54,Ridge,12,FALSE)</f>
        <v>23</v>
      </c>
      <c r="Q54">
        <f>$J54-L54</f>
        <v>-15</v>
      </c>
      <c r="R54">
        <f>$J54-M54</f>
        <v>-21</v>
      </c>
      <c r="S54">
        <f>$J54-N54</f>
        <v>-17</v>
      </c>
      <c r="T54">
        <f>$J54-O54</f>
        <v>-14</v>
      </c>
      <c r="U54">
        <f>$J54-P54</f>
        <v>-17</v>
      </c>
    </row>
    <row r="55" spans="1:21" x14ac:dyDescent="0.25">
      <c r="A55">
        <v>23724</v>
      </c>
      <c r="B55" t="s">
        <v>151</v>
      </c>
      <c r="C55" t="s">
        <v>26</v>
      </c>
      <c r="D55">
        <v>2017</v>
      </c>
      <c r="E55" t="s">
        <v>17</v>
      </c>
      <c r="F55" t="s">
        <v>99</v>
      </c>
      <c r="G55" t="s">
        <v>19</v>
      </c>
      <c r="H55">
        <v>2017</v>
      </c>
      <c r="I55">
        <v>1</v>
      </c>
      <c r="J55">
        <v>7</v>
      </c>
      <c r="K55" t="s">
        <v>124</v>
      </c>
      <c r="L55">
        <v>22</v>
      </c>
      <c r="M55">
        <f>VLOOKUP($A55,LRP,12,FALSE)</f>
        <v>22</v>
      </c>
      <c r="N55">
        <f>VLOOKUP($A55,SVR,12,FALSE)</f>
        <v>26</v>
      </c>
      <c r="O55">
        <f>VLOOKUP($A55,Lasso,12,FALSE)</f>
        <v>16</v>
      </c>
      <c r="P55">
        <f>VLOOKUP($A55,Ridge,12,FALSE)</f>
        <v>23</v>
      </c>
      <c r="Q55">
        <f>$J55-L55</f>
        <v>-15</v>
      </c>
      <c r="R55">
        <f>$J55-M55</f>
        <v>-15</v>
      </c>
      <c r="S55">
        <f>$J55-N55</f>
        <v>-19</v>
      </c>
      <c r="T55">
        <f>$J55-O55</f>
        <v>-9</v>
      </c>
      <c r="U55">
        <f>$J55-P55</f>
        <v>-16</v>
      </c>
    </row>
    <row r="56" spans="1:21" x14ac:dyDescent="0.25">
      <c r="A56">
        <v>24347</v>
      </c>
      <c r="B56" t="s">
        <v>168</v>
      </c>
      <c r="C56" t="s">
        <v>26</v>
      </c>
      <c r="D56">
        <v>2017</v>
      </c>
      <c r="E56" t="s">
        <v>17</v>
      </c>
      <c r="F56" t="s">
        <v>78</v>
      </c>
      <c r="G56" t="s">
        <v>79</v>
      </c>
      <c r="H56">
        <v>2017</v>
      </c>
      <c r="I56">
        <v>1</v>
      </c>
      <c r="J56">
        <v>10</v>
      </c>
      <c r="K56" t="s">
        <v>86</v>
      </c>
      <c r="L56">
        <v>11</v>
      </c>
      <c r="M56">
        <f>VLOOKUP($A56,LRP,12,FALSE)</f>
        <v>6</v>
      </c>
      <c r="N56">
        <f>VLOOKUP($A56,SVR,12,FALSE)</f>
        <v>2</v>
      </c>
      <c r="O56">
        <f>VLOOKUP($A56,Lasso,12,FALSE)</f>
        <v>11</v>
      </c>
      <c r="P56">
        <f>VLOOKUP($A56,Ridge,12,FALSE)</f>
        <v>9</v>
      </c>
      <c r="Q56">
        <f>$J56-L56</f>
        <v>-1</v>
      </c>
      <c r="R56">
        <f>$J56-M56</f>
        <v>4</v>
      </c>
      <c r="S56">
        <f>$J56-N56</f>
        <v>8</v>
      </c>
      <c r="T56">
        <f>$J56-O56</f>
        <v>-1</v>
      </c>
      <c r="U56">
        <f>$J56-P56</f>
        <v>1</v>
      </c>
    </row>
    <row r="57" spans="1:21" x14ac:dyDescent="0.25">
      <c r="A57">
        <v>23816</v>
      </c>
      <c r="B57" t="s">
        <v>156</v>
      </c>
      <c r="C57" t="s">
        <v>26</v>
      </c>
      <c r="D57">
        <v>2017</v>
      </c>
      <c r="E57" t="s">
        <v>12</v>
      </c>
      <c r="F57" t="s">
        <v>27</v>
      </c>
      <c r="G57" t="s">
        <v>28</v>
      </c>
      <c r="H57">
        <v>2017</v>
      </c>
      <c r="I57">
        <v>1</v>
      </c>
      <c r="J57">
        <v>11</v>
      </c>
      <c r="K57" t="s">
        <v>40</v>
      </c>
      <c r="L57">
        <v>18</v>
      </c>
      <c r="M57">
        <f>VLOOKUP($A57,LRP,12,FALSE)</f>
        <v>16</v>
      </c>
      <c r="N57">
        <f>VLOOKUP($A57,SVR,12,FALSE)</f>
        <v>19</v>
      </c>
      <c r="O57">
        <f>VLOOKUP($A57,Lasso,12,FALSE)</f>
        <v>19</v>
      </c>
      <c r="P57">
        <f>VLOOKUP($A57,Ridge,12,FALSE)</f>
        <v>17</v>
      </c>
      <c r="Q57">
        <f>$J57-L57</f>
        <v>-7</v>
      </c>
      <c r="R57">
        <f>$J57-M57</f>
        <v>-5</v>
      </c>
      <c r="S57">
        <f>$J57-N57</f>
        <v>-8</v>
      </c>
      <c r="T57">
        <f>$J57-O57</f>
        <v>-8</v>
      </c>
      <c r="U57">
        <f>$J57-P57</f>
        <v>-6</v>
      </c>
    </row>
    <row r="58" spans="1:21" x14ac:dyDescent="0.25">
      <c r="A58">
        <v>24879</v>
      </c>
      <c r="B58" t="s">
        <v>197</v>
      </c>
      <c r="C58" t="s">
        <v>22</v>
      </c>
      <c r="D58">
        <v>2017</v>
      </c>
      <c r="E58" t="s">
        <v>12</v>
      </c>
      <c r="F58" t="s">
        <v>118</v>
      </c>
      <c r="G58" t="s">
        <v>14</v>
      </c>
      <c r="H58">
        <v>2017</v>
      </c>
      <c r="I58">
        <v>1</v>
      </c>
      <c r="J58">
        <v>12</v>
      </c>
      <c r="K58" t="s">
        <v>132</v>
      </c>
      <c r="L58">
        <v>29</v>
      </c>
      <c r="M58">
        <f>VLOOKUP($A58,LRP,12,FALSE)</f>
        <v>29</v>
      </c>
      <c r="N58">
        <f>VLOOKUP($A58,SVR,12,FALSE)</f>
        <v>28</v>
      </c>
      <c r="O58">
        <f>VLOOKUP($A58,Lasso,12,FALSE)</f>
        <v>27</v>
      </c>
      <c r="P58">
        <f>VLOOKUP($A58,Ridge,12,FALSE)</f>
        <v>28</v>
      </c>
      <c r="Q58">
        <f>$J58-L58</f>
        <v>-17</v>
      </c>
      <c r="R58">
        <f>$J58-M58</f>
        <v>-17</v>
      </c>
      <c r="S58">
        <f>$J58-N58</f>
        <v>-16</v>
      </c>
      <c r="T58">
        <f>$J58-O58</f>
        <v>-15</v>
      </c>
      <c r="U58">
        <f>$J58-P58</f>
        <v>-16</v>
      </c>
    </row>
    <row r="59" spans="1:21" x14ac:dyDescent="0.25">
      <c r="A59">
        <v>24626</v>
      </c>
      <c r="B59" t="s">
        <v>180</v>
      </c>
      <c r="C59" t="s">
        <v>26</v>
      </c>
      <c r="D59">
        <v>2017</v>
      </c>
      <c r="E59" t="s">
        <v>17</v>
      </c>
      <c r="F59" t="s">
        <v>27</v>
      </c>
      <c r="G59" t="s">
        <v>28</v>
      </c>
      <c r="H59">
        <v>2017</v>
      </c>
      <c r="I59">
        <v>1</v>
      </c>
      <c r="J59">
        <v>14</v>
      </c>
      <c r="K59" t="s">
        <v>181</v>
      </c>
      <c r="L59">
        <v>21</v>
      </c>
      <c r="M59">
        <f>VLOOKUP($A59,LRP,12,FALSE)</f>
        <v>18</v>
      </c>
      <c r="N59">
        <f>VLOOKUP($A59,SVR,12,FALSE)</f>
        <v>16</v>
      </c>
      <c r="O59">
        <f>VLOOKUP($A59,Lasso,12,FALSE)</f>
        <v>18</v>
      </c>
      <c r="P59">
        <f>VLOOKUP($A59,Ridge,12,FALSE)</f>
        <v>19</v>
      </c>
      <c r="Q59">
        <f>$J59-L59</f>
        <v>-7</v>
      </c>
      <c r="R59">
        <f>$J59-M59</f>
        <v>-4</v>
      </c>
      <c r="S59">
        <f>$J59-N59</f>
        <v>-2</v>
      </c>
      <c r="T59">
        <f>$J59-O59</f>
        <v>-4</v>
      </c>
      <c r="U59">
        <f>$J59-P59</f>
        <v>-5</v>
      </c>
    </row>
    <row r="60" spans="1:21" x14ac:dyDescent="0.25">
      <c r="A60">
        <v>23640</v>
      </c>
      <c r="B60" t="s">
        <v>148</v>
      </c>
      <c r="C60" t="s">
        <v>26</v>
      </c>
      <c r="D60">
        <v>2017</v>
      </c>
      <c r="E60" t="s">
        <v>63</v>
      </c>
      <c r="F60" t="s">
        <v>149</v>
      </c>
      <c r="G60" t="s">
        <v>69</v>
      </c>
      <c r="H60">
        <v>2017</v>
      </c>
      <c r="I60">
        <v>1</v>
      </c>
      <c r="J60">
        <v>16</v>
      </c>
      <c r="K60" t="s">
        <v>53</v>
      </c>
      <c r="L60">
        <v>28</v>
      </c>
      <c r="M60">
        <f>VLOOKUP($A60,LRP,12,FALSE)</f>
        <v>22</v>
      </c>
      <c r="N60">
        <f>VLOOKUP($A60,SVR,12,FALSE)</f>
        <v>16</v>
      </c>
      <c r="O60">
        <f>VLOOKUP($A60,Lasso,12,FALSE)</f>
        <v>32</v>
      </c>
      <c r="P60">
        <f>VLOOKUP($A60,Ridge,12,FALSE)</f>
        <v>21</v>
      </c>
      <c r="Q60">
        <f>$J60-L60</f>
        <v>-12</v>
      </c>
      <c r="R60">
        <f>$J60-M60</f>
        <v>-6</v>
      </c>
      <c r="S60">
        <f>$J60-N60</f>
        <v>0</v>
      </c>
      <c r="T60">
        <f>$J60-O60</f>
        <v>-16</v>
      </c>
      <c r="U60">
        <f>$J60-P60</f>
        <v>-5</v>
      </c>
    </row>
    <row r="61" spans="1:21" x14ac:dyDescent="0.25">
      <c r="A61">
        <v>24037</v>
      </c>
      <c r="B61" t="s">
        <v>161</v>
      </c>
      <c r="C61" t="s">
        <v>115</v>
      </c>
      <c r="D61">
        <v>2017</v>
      </c>
      <c r="E61" t="s">
        <v>17</v>
      </c>
      <c r="F61" t="s">
        <v>46</v>
      </c>
      <c r="G61" t="s">
        <v>43</v>
      </c>
      <c r="H61">
        <v>2017</v>
      </c>
      <c r="I61">
        <v>1</v>
      </c>
      <c r="J61">
        <v>17</v>
      </c>
      <c r="K61" t="s">
        <v>50</v>
      </c>
      <c r="L61">
        <v>39</v>
      </c>
      <c r="M61">
        <f>VLOOKUP($A61,LRP,12,FALSE)</f>
        <v>31</v>
      </c>
      <c r="N61">
        <f>VLOOKUP($A61,SVR,12,FALSE)</f>
        <v>33</v>
      </c>
      <c r="O61">
        <f>VLOOKUP($A61,Lasso,12,FALSE)</f>
        <v>39</v>
      </c>
      <c r="P61">
        <f>VLOOKUP($A61,Ridge,12,FALSE)</f>
        <v>36</v>
      </c>
      <c r="Q61">
        <f>$J61-L61</f>
        <v>-22</v>
      </c>
      <c r="R61">
        <f>$J61-M61</f>
        <v>-14</v>
      </c>
      <c r="S61">
        <f>$J61-N61</f>
        <v>-16</v>
      </c>
      <c r="T61">
        <f>$J61-O61</f>
        <v>-22</v>
      </c>
      <c r="U61">
        <f>$J61-P61</f>
        <v>-19</v>
      </c>
    </row>
    <row r="62" spans="1:21" x14ac:dyDescent="0.25">
      <c r="A62">
        <v>24349</v>
      </c>
      <c r="B62" t="s">
        <v>169</v>
      </c>
      <c r="C62" t="s">
        <v>22</v>
      </c>
      <c r="D62">
        <v>2017</v>
      </c>
      <c r="E62" t="s">
        <v>17</v>
      </c>
      <c r="F62" t="s">
        <v>170</v>
      </c>
      <c r="G62" t="s">
        <v>14</v>
      </c>
      <c r="H62">
        <v>2017</v>
      </c>
      <c r="I62">
        <v>1</v>
      </c>
      <c r="J62">
        <v>19</v>
      </c>
      <c r="K62" t="s">
        <v>84</v>
      </c>
      <c r="L62">
        <v>27</v>
      </c>
      <c r="M62">
        <f>VLOOKUP($A62,LRP,12,FALSE)</f>
        <v>27</v>
      </c>
      <c r="N62">
        <f>VLOOKUP($A62,SVR,12,FALSE)</f>
        <v>18</v>
      </c>
      <c r="O62">
        <f>VLOOKUP($A62,Lasso,12,FALSE)</f>
        <v>25</v>
      </c>
      <c r="P62">
        <f>VLOOKUP($A62,Ridge,12,FALSE)</f>
        <v>25</v>
      </c>
      <c r="Q62">
        <f>$J62-L62</f>
        <v>-8</v>
      </c>
      <c r="R62">
        <f>$J62-M62</f>
        <v>-8</v>
      </c>
      <c r="S62">
        <f>$J62-N62</f>
        <v>1</v>
      </c>
      <c r="T62">
        <f>$J62-O62</f>
        <v>-6</v>
      </c>
      <c r="U62">
        <f>$J62-P62</f>
        <v>-6</v>
      </c>
    </row>
    <row r="63" spans="1:21" x14ac:dyDescent="0.25">
      <c r="A63">
        <v>25135</v>
      </c>
      <c r="B63" t="s">
        <v>210</v>
      </c>
      <c r="C63" t="s">
        <v>26</v>
      </c>
      <c r="D63">
        <v>2017</v>
      </c>
      <c r="E63" t="s">
        <v>17</v>
      </c>
      <c r="F63" t="s">
        <v>118</v>
      </c>
      <c r="G63" t="s">
        <v>14</v>
      </c>
      <c r="H63">
        <v>2017</v>
      </c>
      <c r="I63">
        <v>1</v>
      </c>
      <c r="J63">
        <v>20</v>
      </c>
      <c r="K63" t="s">
        <v>61</v>
      </c>
      <c r="L63">
        <v>21</v>
      </c>
      <c r="M63">
        <f>VLOOKUP($A63,LRP,12,FALSE)</f>
        <v>26</v>
      </c>
      <c r="N63">
        <f>VLOOKUP($A63,SVR,12,FALSE)</f>
        <v>22</v>
      </c>
      <c r="O63">
        <f>VLOOKUP($A63,Lasso,12,FALSE)</f>
        <v>24</v>
      </c>
      <c r="P63">
        <f>VLOOKUP($A63,Ridge,12,FALSE)</f>
        <v>26</v>
      </c>
      <c r="Q63">
        <f>$J63-L63</f>
        <v>-1</v>
      </c>
      <c r="R63">
        <f>$J63-M63</f>
        <v>-6</v>
      </c>
      <c r="S63">
        <f>$J63-N63</f>
        <v>-2</v>
      </c>
      <c r="T63">
        <f>$J63-O63</f>
        <v>-4</v>
      </c>
      <c r="U63">
        <f>$J63-P63</f>
        <v>-6</v>
      </c>
    </row>
    <row r="64" spans="1:21" x14ac:dyDescent="0.25">
      <c r="A64">
        <v>24646</v>
      </c>
      <c r="B64" t="s">
        <v>184</v>
      </c>
      <c r="C64" t="s">
        <v>26</v>
      </c>
      <c r="D64">
        <v>2017</v>
      </c>
      <c r="E64" t="s">
        <v>17</v>
      </c>
      <c r="F64" t="s">
        <v>185</v>
      </c>
      <c r="G64" t="s">
        <v>34</v>
      </c>
      <c r="H64">
        <v>2017</v>
      </c>
      <c r="I64">
        <v>1</v>
      </c>
      <c r="J64">
        <v>22</v>
      </c>
      <c r="K64" t="s">
        <v>15</v>
      </c>
      <c r="L64">
        <v>28</v>
      </c>
      <c r="M64">
        <f>VLOOKUP($A64,LRP,12,FALSE)</f>
        <v>30</v>
      </c>
      <c r="N64">
        <f>VLOOKUP($A64,SVR,12,FALSE)</f>
        <v>27</v>
      </c>
      <c r="O64">
        <f>VLOOKUP($A64,Lasso,12,FALSE)</f>
        <v>28</v>
      </c>
      <c r="P64">
        <f>VLOOKUP($A64,Ridge,12,FALSE)</f>
        <v>29</v>
      </c>
      <c r="Q64">
        <f>$J64-L64</f>
        <v>-6</v>
      </c>
      <c r="R64">
        <f>$J64-M64</f>
        <v>-8</v>
      </c>
      <c r="S64">
        <f>$J64-N64</f>
        <v>-5</v>
      </c>
      <c r="T64">
        <f>$J64-O64</f>
        <v>-6</v>
      </c>
      <c r="U64">
        <f>$J64-P64</f>
        <v>-7</v>
      </c>
    </row>
    <row r="65" spans="1:21" x14ac:dyDescent="0.25">
      <c r="A65">
        <v>24570</v>
      </c>
      <c r="B65" t="s">
        <v>178</v>
      </c>
      <c r="C65" t="s">
        <v>22</v>
      </c>
      <c r="D65">
        <v>2017</v>
      </c>
      <c r="E65" t="s">
        <v>17</v>
      </c>
      <c r="F65" t="s">
        <v>179</v>
      </c>
      <c r="G65" t="s">
        <v>43</v>
      </c>
      <c r="H65">
        <v>2017</v>
      </c>
      <c r="I65">
        <v>1</v>
      </c>
      <c r="J65">
        <v>23</v>
      </c>
      <c r="K65" t="s">
        <v>76</v>
      </c>
      <c r="L65">
        <v>22</v>
      </c>
      <c r="M65">
        <f>VLOOKUP($A65,LRP,12,FALSE)</f>
        <v>27</v>
      </c>
      <c r="N65">
        <f>VLOOKUP($A65,SVR,12,FALSE)</f>
        <v>31</v>
      </c>
      <c r="O65">
        <f>VLOOKUP($A65,Lasso,12,FALSE)</f>
        <v>28</v>
      </c>
      <c r="P65">
        <f>VLOOKUP($A65,Ridge,12,FALSE)</f>
        <v>27</v>
      </c>
      <c r="Q65">
        <f>$J65-L65</f>
        <v>1</v>
      </c>
      <c r="R65">
        <f>$J65-M65</f>
        <v>-4</v>
      </c>
      <c r="S65">
        <f>$J65-N65</f>
        <v>-8</v>
      </c>
      <c r="T65">
        <f>$J65-O65</f>
        <v>-5</v>
      </c>
      <c r="U65">
        <f>$J65-P65</f>
        <v>-4</v>
      </c>
    </row>
    <row r="66" spans="1:21" x14ac:dyDescent="0.25">
      <c r="A66">
        <v>23686</v>
      </c>
      <c r="B66" t="s">
        <v>150</v>
      </c>
      <c r="C66" t="s">
        <v>22</v>
      </c>
      <c r="D66">
        <v>2017</v>
      </c>
      <c r="E66" t="s">
        <v>17</v>
      </c>
      <c r="F66" t="s">
        <v>39</v>
      </c>
      <c r="G66" t="s">
        <v>14</v>
      </c>
      <c r="H66">
        <v>2017</v>
      </c>
      <c r="I66">
        <v>1</v>
      </c>
      <c r="J66">
        <v>24</v>
      </c>
      <c r="K66" t="s">
        <v>56</v>
      </c>
      <c r="L66">
        <v>30</v>
      </c>
      <c r="M66">
        <f>VLOOKUP($A66,LRP,12,FALSE)</f>
        <v>33</v>
      </c>
      <c r="N66">
        <f>VLOOKUP($A66,SVR,12,FALSE)</f>
        <v>32</v>
      </c>
      <c r="O66">
        <f>VLOOKUP($A66,Lasso,12,FALSE)</f>
        <v>26</v>
      </c>
      <c r="P66">
        <f>VLOOKUP($A66,Ridge,12,FALSE)</f>
        <v>31</v>
      </c>
      <c r="Q66">
        <f>$J66-L66</f>
        <v>-6</v>
      </c>
      <c r="R66">
        <f>$J66-M66</f>
        <v>-9</v>
      </c>
      <c r="S66">
        <f>$J66-N66</f>
        <v>-8</v>
      </c>
      <c r="T66">
        <f>$J66-O66</f>
        <v>-2</v>
      </c>
      <c r="U66">
        <f>$J66-P66</f>
        <v>-7</v>
      </c>
    </row>
    <row r="67" spans="1:21" x14ac:dyDescent="0.25">
      <c r="A67">
        <v>24220</v>
      </c>
      <c r="B67" t="s">
        <v>164</v>
      </c>
      <c r="C67" t="s">
        <v>22</v>
      </c>
      <c r="D67">
        <v>2017</v>
      </c>
      <c r="E67" t="s">
        <v>17</v>
      </c>
      <c r="F67" t="s">
        <v>137</v>
      </c>
      <c r="G67" t="s">
        <v>43</v>
      </c>
      <c r="H67">
        <v>2017</v>
      </c>
      <c r="I67">
        <v>1</v>
      </c>
      <c r="J67">
        <v>26</v>
      </c>
      <c r="K67" t="s">
        <v>61</v>
      </c>
      <c r="L67">
        <v>18</v>
      </c>
      <c r="M67">
        <f>VLOOKUP($A67,LRP,12,FALSE)</f>
        <v>16</v>
      </c>
      <c r="N67">
        <f>VLOOKUP($A67,SVR,12,FALSE)</f>
        <v>19</v>
      </c>
      <c r="O67">
        <f>VLOOKUP($A67,Lasso,12,FALSE)</f>
        <v>16</v>
      </c>
      <c r="P67">
        <f>VLOOKUP($A67,Ridge,12,FALSE)</f>
        <v>17</v>
      </c>
      <c r="Q67">
        <f>$J67-L67</f>
        <v>8</v>
      </c>
      <c r="R67">
        <f>$J67-M67</f>
        <v>10</v>
      </c>
      <c r="S67">
        <f>$J67-N67</f>
        <v>7</v>
      </c>
      <c r="T67">
        <f>$J67-O67</f>
        <v>10</v>
      </c>
      <c r="U67">
        <f>$J67-P67</f>
        <v>9</v>
      </c>
    </row>
    <row r="68" spans="1:21" x14ac:dyDescent="0.25">
      <c r="A68">
        <v>23753</v>
      </c>
      <c r="B68" t="s">
        <v>152</v>
      </c>
      <c r="C68" t="s">
        <v>115</v>
      </c>
      <c r="D68">
        <v>2017</v>
      </c>
      <c r="E68" t="s">
        <v>17</v>
      </c>
      <c r="F68" t="s">
        <v>153</v>
      </c>
      <c r="G68" t="s">
        <v>19</v>
      </c>
      <c r="H68">
        <v>2017</v>
      </c>
      <c r="I68">
        <v>1</v>
      </c>
      <c r="J68">
        <v>27</v>
      </c>
      <c r="K68" t="s">
        <v>15</v>
      </c>
      <c r="L68">
        <v>35</v>
      </c>
      <c r="M68">
        <f>VLOOKUP($A68,LRP,12,FALSE)</f>
        <v>38</v>
      </c>
      <c r="N68">
        <f>VLOOKUP($A68,SVR,12,FALSE)</f>
        <v>40</v>
      </c>
      <c r="O68">
        <f>VLOOKUP($A68,Lasso,12,FALSE)</f>
        <v>33</v>
      </c>
      <c r="P68">
        <f>VLOOKUP($A68,Ridge,12,FALSE)</f>
        <v>40</v>
      </c>
      <c r="Q68">
        <f>$J68-L68</f>
        <v>-8</v>
      </c>
      <c r="R68">
        <f>$J68-M68</f>
        <v>-11</v>
      </c>
      <c r="S68">
        <f>$J68-N68</f>
        <v>-13</v>
      </c>
      <c r="T68">
        <f>$J68-O68</f>
        <v>-6</v>
      </c>
      <c r="U68">
        <f>$J68-P68</f>
        <v>-13</v>
      </c>
    </row>
    <row r="69" spans="1:21" x14ac:dyDescent="0.25">
      <c r="A69">
        <v>24923</v>
      </c>
      <c r="B69" t="s">
        <v>198</v>
      </c>
      <c r="C69" t="s">
        <v>11</v>
      </c>
      <c r="D69">
        <v>2017</v>
      </c>
      <c r="E69" t="s">
        <v>12</v>
      </c>
      <c r="F69" t="s">
        <v>131</v>
      </c>
      <c r="G69" t="s">
        <v>69</v>
      </c>
      <c r="H69">
        <v>2011</v>
      </c>
      <c r="I69">
        <v>1</v>
      </c>
      <c r="J69">
        <v>27</v>
      </c>
      <c r="K69" t="s">
        <v>100</v>
      </c>
      <c r="L69">
        <v>30</v>
      </c>
      <c r="M69">
        <f>VLOOKUP($A69,LRP,12,FALSE)</f>
        <v>31</v>
      </c>
      <c r="N69">
        <f>VLOOKUP($A69,SVR,12,FALSE)</f>
        <v>28</v>
      </c>
      <c r="O69">
        <f>VLOOKUP($A69,Lasso,12,FALSE)</f>
        <v>32</v>
      </c>
      <c r="P69">
        <f>VLOOKUP($A69,Ridge,12,FALSE)</f>
        <v>32</v>
      </c>
      <c r="Q69">
        <f>$J69-L69</f>
        <v>-3</v>
      </c>
      <c r="R69">
        <f>$J69-M69</f>
        <v>-4</v>
      </c>
      <c r="S69">
        <f>$J69-N69</f>
        <v>-1</v>
      </c>
      <c r="T69">
        <f>$J69-O69</f>
        <v>-5</v>
      </c>
      <c r="U69">
        <f>$J69-P69</f>
        <v>-5</v>
      </c>
    </row>
    <row r="70" spans="1:21" x14ac:dyDescent="0.25">
      <c r="A70">
        <v>24680</v>
      </c>
      <c r="B70" t="s">
        <v>186</v>
      </c>
      <c r="C70" t="s">
        <v>26</v>
      </c>
      <c r="D70">
        <v>2017</v>
      </c>
      <c r="E70" t="s">
        <v>17</v>
      </c>
      <c r="F70" t="s">
        <v>13</v>
      </c>
      <c r="G70" t="s">
        <v>14</v>
      </c>
      <c r="H70">
        <v>2017</v>
      </c>
      <c r="I70">
        <v>1</v>
      </c>
      <c r="J70">
        <v>28</v>
      </c>
      <c r="K70" t="s">
        <v>106</v>
      </c>
      <c r="L70">
        <v>22</v>
      </c>
      <c r="M70">
        <f>VLOOKUP($A70,LRP,12,FALSE)</f>
        <v>23</v>
      </c>
      <c r="N70">
        <f>VLOOKUP($A70,SVR,12,FALSE)</f>
        <v>17</v>
      </c>
      <c r="O70">
        <f>VLOOKUP($A70,Lasso,12,FALSE)</f>
        <v>17</v>
      </c>
      <c r="P70">
        <f>VLOOKUP($A70,Ridge,12,FALSE)</f>
        <v>24</v>
      </c>
      <c r="Q70">
        <f>$J70-L70</f>
        <v>6</v>
      </c>
      <c r="R70">
        <f>$J70-M70</f>
        <v>5</v>
      </c>
      <c r="S70">
        <f>$J70-N70</f>
        <v>11</v>
      </c>
      <c r="T70">
        <f>$J70-O70</f>
        <v>11</v>
      </c>
      <c r="U70">
        <f>$J70-P70</f>
        <v>4</v>
      </c>
    </row>
    <row r="71" spans="1:21" x14ac:dyDescent="0.25">
      <c r="A71">
        <v>24070</v>
      </c>
      <c r="B71" t="s">
        <v>162</v>
      </c>
      <c r="C71" t="s">
        <v>11</v>
      </c>
      <c r="D71">
        <v>2017</v>
      </c>
      <c r="E71" t="s">
        <v>12</v>
      </c>
      <c r="F71" t="s">
        <v>163</v>
      </c>
      <c r="G71" t="s">
        <v>19</v>
      </c>
      <c r="H71">
        <v>2017</v>
      </c>
      <c r="I71">
        <v>1</v>
      </c>
      <c r="J71">
        <v>29</v>
      </c>
      <c r="K71" t="s">
        <v>20</v>
      </c>
      <c r="L71">
        <v>11</v>
      </c>
      <c r="M71">
        <f>VLOOKUP($A71,LRP,12,FALSE)</f>
        <v>11</v>
      </c>
      <c r="N71">
        <f>VLOOKUP($A71,SVR,12,FALSE)</f>
        <v>9</v>
      </c>
      <c r="O71">
        <f>VLOOKUP($A71,Lasso,12,FALSE)</f>
        <v>16</v>
      </c>
      <c r="P71">
        <f>VLOOKUP($A71,Ridge,12,FALSE)</f>
        <v>11</v>
      </c>
      <c r="Q71">
        <f>$J71-L71</f>
        <v>18</v>
      </c>
      <c r="R71">
        <f>$J71-M71</f>
        <v>18</v>
      </c>
      <c r="S71">
        <f>$J71-N71</f>
        <v>20</v>
      </c>
      <c r="T71">
        <f>$J71-O71</f>
        <v>13</v>
      </c>
      <c r="U71">
        <f>$J71-P71</f>
        <v>18</v>
      </c>
    </row>
    <row r="72" spans="1:21" x14ac:dyDescent="0.25">
      <c r="A72">
        <v>24954</v>
      </c>
      <c r="B72" t="s">
        <v>204</v>
      </c>
      <c r="C72" t="s">
        <v>11</v>
      </c>
      <c r="D72">
        <v>2017</v>
      </c>
      <c r="E72" t="s">
        <v>12</v>
      </c>
      <c r="F72" t="s">
        <v>205</v>
      </c>
      <c r="G72" t="s">
        <v>69</v>
      </c>
      <c r="H72">
        <v>2017</v>
      </c>
      <c r="I72">
        <v>1</v>
      </c>
      <c r="J72">
        <v>30</v>
      </c>
      <c r="K72" t="s">
        <v>56</v>
      </c>
      <c r="L72">
        <v>27</v>
      </c>
      <c r="M72">
        <f>VLOOKUP($A72,LRP,12,FALSE)</f>
        <v>24</v>
      </c>
      <c r="N72">
        <f>VLOOKUP($A72,SVR,12,FALSE)</f>
        <v>24</v>
      </c>
      <c r="O72">
        <f>VLOOKUP($A72,Lasso,12,FALSE)</f>
        <v>26</v>
      </c>
      <c r="P72">
        <f>VLOOKUP($A72,Ridge,12,FALSE)</f>
        <v>26</v>
      </c>
      <c r="Q72">
        <f>$J72-L72</f>
        <v>3</v>
      </c>
      <c r="R72">
        <f>$J72-M72</f>
        <v>6</v>
      </c>
      <c r="S72">
        <f>$J72-N72</f>
        <v>6</v>
      </c>
      <c r="T72">
        <f>$J72-O72</f>
        <v>4</v>
      </c>
      <c r="U72">
        <f>$J72-P72</f>
        <v>4</v>
      </c>
    </row>
    <row r="73" spans="1:21" x14ac:dyDescent="0.25">
      <c r="A73">
        <v>24791</v>
      </c>
      <c r="B73" t="s">
        <v>192</v>
      </c>
      <c r="C73" t="s">
        <v>26</v>
      </c>
      <c r="D73">
        <v>2017</v>
      </c>
      <c r="E73" t="s">
        <v>12</v>
      </c>
      <c r="F73" t="s">
        <v>118</v>
      </c>
      <c r="G73" t="s">
        <v>14</v>
      </c>
      <c r="H73">
        <v>2017</v>
      </c>
      <c r="I73">
        <v>2</v>
      </c>
      <c r="J73">
        <v>31</v>
      </c>
      <c r="K73" t="s">
        <v>40</v>
      </c>
      <c r="L73">
        <v>25</v>
      </c>
      <c r="M73">
        <f>VLOOKUP($A73,LRP,12,FALSE)</f>
        <v>28</v>
      </c>
      <c r="N73">
        <f>VLOOKUP($A73,SVR,12,FALSE)</f>
        <v>23</v>
      </c>
      <c r="O73">
        <f>VLOOKUP($A73,Lasso,12,FALSE)</f>
        <v>25</v>
      </c>
      <c r="P73">
        <f>VLOOKUP($A73,Ridge,12,FALSE)</f>
        <v>23</v>
      </c>
      <c r="Q73">
        <f>$J73-L73</f>
        <v>6</v>
      </c>
      <c r="R73">
        <f>$J73-M73</f>
        <v>3</v>
      </c>
      <c r="S73">
        <f>$J73-N73</f>
        <v>8</v>
      </c>
      <c r="T73">
        <f>$J73-O73</f>
        <v>6</v>
      </c>
      <c r="U73">
        <f>$J73-P73</f>
        <v>8</v>
      </c>
    </row>
    <row r="74" spans="1:21" x14ac:dyDescent="0.25">
      <c r="A74">
        <v>23612</v>
      </c>
      <c r="B74" t="s">
        <v>144</v>
      </c>
      <c r="C74" t="s">
        <v>11</v>
      </c>
      <c r="D74">
        <v>2017</v>
      </c>
      <c r="E74" t="s">
        <v>12</v>
      </c>
      <c r="F74" t="s">
        <v>145</v>
      </c>
      <c r="G74" t="s">
        <v>14</v>
      </c>
      <c r="H74">
        <v>2017</v>
      </c>
      <c r="I74">
        <v>2</v>
      </c>
      <c r="J74">
        <v>32</v>
      </c>
      <c r="K74" t="s">
        <v>58</v>
      </c>
      <c r="L74">
        <v>42</v>
      </c>
      <c r="M74">
        <f>VLOOKUP($A74,LRP,12,FALSE)</f>
        <v>40</v>
      </c>
      <c r="N74">
        <f>VLOOKUP($A74,SVR,12,FALSE)</f>
        <v>44</v>
      </c>
      <c r="O74">
        <f>VLOOKUP($A74,Lasso,12,FALSE)</f>
        <v>39</v>
      </c>
      <c r="P74">
        <f>VLOOKUP($A74,Ridge,12,FALSE)</f>
        <v>43</v>
      </c>
      <c r="Q74">
        <f>$J74-L74</f>
        <v>-10</v>
      </c>
      <c r="R74">
        <f>$J74-M74</f>
        <v>-8</v>
      </c>
      <c r="S74">
        <f>$J74-N74</f>
        <v>-12</v>
      </c>
      <c r="T74">
        <f>$J74-O74</f>
        <v>-7</v>
      </c>
      <c r="U74">
        <f>$J74-P74</f>
        <v>-11</v>
      </c>
    </row>
    <row r="75" spans="1:21" x14ac:dyDescent="0.25">
      <c r="A75">
        <v>24804</v>
      </c>
      <c r="B75" t="s">
        <v>194</v>
      </c>
      <c r="C75" t="s">
        <v>11</v>
      </c>
      <c r="D75">
        <v>2017</v>
      </c>
      <c r="E75" t="s">
        <v>17</v>
      </c>
      <c r="F75" t="s">
        <v>195</v>
      </c>
      <c r="G75" t="s">
        <v>34</v>
      </c>
      <c r="H75">
        <v>2017</v>
      </c>
      <c r="I75">
        <v>2</v>
      </c>
      <c r="J75">
        <v>33</v>
      </c>
      <c r="K75" t="s">
        <v>44</v>
      </c>
      <c r="L75">
        <v>36</v>
      </c>
      <c r="M75">
        <f>VLOOKUP($A75,LRP,12,FALSE)</f>
        <v>39</v>
      </c>
      <c r="N75">
        <f>VLOOKUP($A75,SVR,12,FALSE)</f>
        <v>33</v>
      </c>
      <c r="O75">
        <f>VLOOKUP($A75,Lasso,12,FALSE)</f>
        <v>35</v>
      </c>
      <c r="P75">
        <f>VLOOKUP($A75,Ridge,12,FALSE)</f>
        <v>36</v>
      </c>
      <c r="Q75">
        <f>$J75-L75</f>
        <v>-3</v>
      </c>
      <c r="R75">
        <f>$J75-M75</f>
        <v>-6</v>
      </c>
      <c r="S75">
        <f>$J75-N75</f>
        <v>0</v>
      </c>
      <c r="T75">
        <f>$J75-O75</f>
        <v>-2</v>
      </c>
      <c r="U75">
        <f>$J75-P75</f>
        <v>-3</v>
      </c>
    </row>
    <row r="76" spans="1:21" x14ac:dyDescent="0.25">
      <c r="A76">
        <v>23861</v>
      </c>
      <c r="B76" t="s">
        <v>157</v>
      </c>
      <c r="C76" t="s">
        <v>11</v>
      </c>
      <c r="D76">
        <v>2017</v>
      </c>
      <c r="E76" t="s">
        <v>12</v>
      </c>
      <c r="F76" t="s">
        <v>88</v>
      </c>
      <c r="G76" t="s">
        <v>34</v>
      </c>
      <c r="H76">
        <v>2017</v>
      </c>
      <c r="I76">
        <v>2</v>
      </c>
      <c r="J76">
        <v>34</v>
      </c>
      <c r="K76" t="s">
        <v>86</v>
      </c>
      <c r="L76">
        <v>20</v>
      </c>
      <c r="M76">
        <f>VLOOKUP($A76,LRP,12,FALSE)</f>
        <v>17</v>
      </c>
      <c r="N76">
        <f>VLOOKUP($A76,SVR,12,FALSE)</f>
        <v>19</v>
      </c>
      <c r="O76">
        <f>VLOOKUP($A76,Lasso,12,FALSE)</f>
        <v>32</v>
      </c>
      <c r="P76">
        <f>VLOOKUP($A76,Ridge,12,FALSE)</f>
        <v>19</v>
      </c>
      <c r="Q76">
        <f>$J76-L76</f>
        <v>14</v>
      </c>
      <c r="R76">
        <f>$J76-M76</f>
        <v>17</v>
      </c>
      <c r="S76">
        <f>$J76-N76</f>
        <v>15</v>
      </c>
      <c r="T76">
        <f>$J76-O76</f>
        <v>2</v>
      </c>
      <c r="U76">
        <f>$J76-P76</f>
        <v>15</v>
      </c>
    </row>
    <row r="77" spans="1:21" x14ac:dyDescent="0.25">
      <c r="A77">
        <v>23594</v>
      </c>
      <c r="B77" t="s">
        <v>143</v>
      </c>
      <c r="C77" t="s">
        <v>22</v>
      </c>
      <c r="D77">
        <v>2017</v>
      </c>
      <c r="E77" t="s">
        <v>17</v>
      </c>
      <c r="F77" t="s">
        <v>55</v>
      </c>
      <c r="G77" t="s">
        <v>19</v>
      </c>
      <c r="H77">
        <v>2017</v>
      </c>
      <c r="I77">
        <v>2</v>
      </c>
      <c r="J77">
        <v>35</v>
      </c>
      <c r="K77" t="s">
        <v>44</v>
      </c>
      <c r="L77">
        <v>27</v>
      </c>
      <c r="M77">
        <f>VLOOKUP($A77,LRP,12,FALSE)</f>
        <v>24</v>
      </c>
      <c r="N77">
        <f>VLOOKUP($A77,SVR,12,FALSE)</f>
        <v>31</v>
      </c>
      <c r="O77">
        <f>VLOOKUP($A77,Lasso,12,FALSE)</f>
        <v>23</v>
      </c>
      <c r="P77">
        <f>VLOOKUP($A77,Ridge,12,FALSE)</f>
        <v>27</v>
      </c>
      <c r="Q77">
        <f>$J77-L77</f>
        <v>8</v>
      </c>
      <c r="R77">
        <f>$J77-M77</f>
        <v>11</v>
      </c>
      <c r="S77">
        <f>$J77-N77</f>
        <v>4</v>
      </c>
      <c r="T77">
        <f>$J77-O77</f>
        <v>12</v>
      </c>
      <c r="U77">
        <f>$J77-P77</f>
        <v>8</v>
      </c>
    </row>
    <row r="78" spans="1:21" x14ac:dyDescent="0.25">
      <c r="A78">
        <v>23510</v>
      </c>
      <c r="B78" t="s">
        <v>140</v>
      </c>
      <c r="C78" t="s">
        <v>115</v>
      </c>
      <c r="D78">
        <v>2017</v>
      </c>
      <c r="E78" t="s">
        <v>17</v>
      </c>
      <c r="F78" t="s">
        <v>141</v>
      </c>
      <c r="G78" t="s">
        <v>135</v>
      </c>
      <c r="H78">
        <v>2017</v>
      </c>
      <c r="I78">
        <v>2</v>
      </c>
      <c r="J78">
        <v>37</v>
      </c>
      <c r="K78" t="s">
        <v>35</v>
      </c>
      <c r="L78">
        <v>45</v>
      </c>
      <c r="M78">
        <f>VLOOKUP($A78,LRP,12,FALSE)</f>
        <v>43</v>
      </c>
      <c r="N78">
        <f>VLOOKUP($A78,SVR,12,FALSE)</f>
        <v>45</v>
      </c>
      <c r="O78">
        <f>VLOOKUP($A78,Lasso,12,FALSE)</f>
        <v>38</v>
      </c>
      <c r="P78">
        <f>VLOOKUP($A78,Ridge,12,FALSE)</f>
        <v>45</v>
      </c>
      <c r="Q78">
        <f>$J78-L78</f>
        <v>-8</v>
      </c>
      <c r="R78">
        <f>$J78-M78</f>
        <v>-6</v>
      </c>
      <c r="S78">
        <f>$J78-N78</f>
        <v>-8</v>
      </c>
      <c r="T78">
        <f>$J78-O78</f>
        <v>-1</v>
      </c>
      <c r="U78">
        <f>$J78-P78</f>
        <v>-8</v>
      </c>
    </row>
    <row r="79" spans="1:21" x14ac:dyDescent="0.25">
      <c r="A79">
        <v>25075</v>
      </c>
      <c r="B79" t="s">
        <v>208</v>
      </c>
      <c r="C79" t="s">
        <v>22</v>
      </c>
      <c r="D79">
        <v>2017</v>
      </c>
      <c r="E79" t="s">
        <v>12</v>
      </c>
      <c r="F79" t="s">
        <v>209</v>
      </c>
      <c r="G79" t="s">
        <v>34</v>
      </c>
      <c r="H79">
        <v>2017</v>
      </c>
      <c r="I79">
        <v>2</v>
      </c>
      <c r="J79">
        <v>39</v>
      </c>
      <c r="K79" t="s">
        <v>72</v>
      </c>
      <c r="L79">
        <v>18</v>
      </c>
      <c r="M79">
        <f>VLOOKUP($A79,LRP,12,FALSE)</f>
        <v>21</v>
      </c>
      <c r="N79">
        <f>VLOOKUP($A79,SVR,12,FALSE)</f>
        <v>15</v>
      </c>
      <c r="O79">
        <f>VLOOKUP($A79,Lasso,12,FALSE)</f>
        <v>22</v>
      </c>
      <c r="P79">
        <f>VLOOKUP($A79,Ridge,12,FALSE)</f>
        <v>22</v>
      </c>
      <c r="Q79">
        <f>$J79-L79</f>
        <v>21</v>
      </c>
      <c r="R79">
        <f>$J79-M79</f>
        <v>18</v>
      </c>
      <c r="S79">
        <f>$J79-N79</f>
        <v>24</v>
      </c>
      <c r="T79">
        <f>$J79-O79</f>
        <v>17</v>
      </c>
      <c r="U79">
        <f>$J79-P79</f>
        <v>17</v>
      </c>
    </row>
    <row r="80" spans="1:21" x14ac:dyDescent="0.25">
      <c r="A80">
        <v>24542</v>
      </c>
      <c r="B80" t="s">
        <v>176</v>
      </c>
      <c r="C80" t="s">
        <v>22</v>
      </c>
      <c r="D80">
        <v>2017</v>
      </c>
      <c r="E80" t="s">
        <v>12</v>
      </c>
      <c r="F80" t="s">
        <v>94</v>
      </c>
      <c r="G80" t="s">
        <v>14</v>
      </c>
      <c r="H80">
        <v>2017</v>
      </c>
      <c r="I80">
        <v>2</v>
      </c>
      <c r="J80">
        <v>40</v>
      </c>
      <c r="K80" t="s">
        <v>81</v>
      </c>
      <c r="L80">
        <v>27</v>
      </c>
      <c r="M80">
        <f>VLOOKUP($A80,LRP,12,FALSE)</f>
        <v>32</v>
      </c>
      <c r="N80">
        <f>VLOOKUP($A80,SVR,12,FALSE)</f>
        <v>29</v>
      </c>
      <c r="O80">
        <f>VLOOKUP($A80,Lasso,12,FALSE)</f>
        <v>26</v>
      </c>
      <c r="P80">
        <f>VLOOKUP($A80,Ridge,12,FALSE)</f>
        <v>28</v>
      </c>
      <c r="Q80">
        <f>$J80-L80</f>
        <v>13</v>
      </c>
      <c r="R80">
        <f>$J80-M80</f>
        <v>8</v>
      </c>
      <c r="S80">
        <f>$J80-N80</f>
        <v>11</v>
      </c>
      <c r="T80">
        <f>$J80-O80</f>
        <v>14</v>
      </c>
      <c r="U80">
        <f>$J80-P80</f>
        <v>12</v>
      </c>
    </row>
    <row r="81" spans="1:21" x14ac:dyDescent="0.25">
      <c r="A81">
        <v>24482</v>
      </c>
      <c r="B81" t="s">
        <v>174</v>
      </c>
      <c r="C81" t="s">
        <v>22</v>
      </c>
      <c r="D81">
        <v>2017</v>
      </c>
      <c r="E81" t="s">
        <v>12</v>
      </c>
      <c r="F81" t="s">
        <v>175</v>
      </c>
      <c r="G81" t="s">
        <v>19</v>
      </c>
      <c r="H81">
        <v>2017</v>
      </c>
      <c r="I81">
        <v>2</v>
      </c>
      <c r="J81">
        <v>41</v>
      </c>
      <c r="K81" t="s">
        <v>84</v>
      </c>
      <c r="L81">
        <v>28</v>
      </c>
      <c r="M81">
        <f>VLOOKUP($A81,LRP,12,FALSE)</f>
        <v>27</v>
      </c>
      <c r="N81">
        <f>VLOOKUP($A81,SVR,12,FALSE)</f>
        <v>28</v>
      </c>
      <c r="O81">
        <f>VLOOKUP($A81,Lasso,12,FALSE)</f>
        <v>25</v>
      </c>
      <c r="P81">
        <f>VLOOKUP($A81,Ridge,12,FALSE)</f>
        <v>28</v>
      </c>
      <c r="Q81">
        <f>$J81-L81</f>
        <v>13</v>
      </c>
      <c r="R81">
        <f>$J81-M81</f>
        <v>14</v>
      </c>
      <c r="S81">
        <f>$J81-N81</f>
        <v>13</v>
      </c>
      <c r="T81">
        <f>$J81-O81</f>
        <v>16</v>
      </c>
      <c r="U81">
        <f>$J81-P81</f>
        <v>13</v>
      </c>
    </row>
    <row r="82" spans="1:21" x14ac:dyDescent="0.25">
      <c r="A82">
        <v>24696</v>
      </c>
      <c r="B82" t="s">
        <v>189</v>
      </c>
      <c r="C82" t="s">
        <v>22</v>
      </c>
      <c r="D82">
        <v>2017</v>
      </c>
      <c r="E82" t="s">
        <v>63</v>
      </c>
      <c r="F82" t="s">
        <v>179</v>
      </c>
      <c r="G82" t="s">
        <v>43</v>
      </c>
      <c r="H82">
        <v>2017</v>
      </c>
      <c r="I82">
        <v>2</v>
      </c>
      <c r="J82">
        <v>42</v>
      </c>
      <c r="K82" t="s">
        <v>56</v>
      </c>
      <c r="L82">
        <v>23</v>
      </c>
      <c r="M82">
        <f>VLOOKUP($A82,LRP,12,FALSE)</f>
        <v>18</v>
      </c>
      <c r="N82">
        <f>VLOOKUP($A82,SVR,12,FALSE)</f>
        <v>19</v>
      </c>
      <c r="O82">
        <f>VLOOKUP($A82,Lasso,12,FALSE)</f>
        <v>24</v>
      </c>
      <c r="P82">
        <f>VLOOKUP($A82,Ridge,12,FALSE)</f>
        <v>22</v>
      </c>
      <c r="Q82">
        <f>$J82-L82</f>
        <v>19</v>
      </c>
      <c r="R82">
        <f>$J82-M82</f>
        <v>24</v>
      </c>
      <c r="S82">
        <f>$J82-N82</f>
        <v>23</v>
      </c>
      <c r="T82">
        <f>$J82-O82</f>
        <v>18</v>
      </c>
      <c r="U82">
        <f>$J82-P82</f>
        <v>20</v>
      </c>
    </row>
    <row r="83" spans="1:21" x14ac:dyDescent="0.25">
      <c r="A83">
        <v>24480</v>
      </c>
      <c r="B83" t="s">
        <v>171</v>
      </c>
      <c r="C83" t="s">
        <v>11</v>
      </c>
      <c r="D83">
        <v>2017</v>
      </c>
      <c r="E83" t="s">
        <v>12</v>
      </c>
      <c r="F83" t="s">
        <v>172</v>
      </c>
      <c r="G83" t="s">
        <v>135</v>
      </c>
      <c r="H83">
        <v>2017</v>
      </c>
      <c r="I83">
        <v>2</v>
      </c>
      <c r="J83">
        <v>44</v>
      </c>
      <c r="K83" t="s">
        <v>173</v>
      </c>
      <c r="L83">
        <v>41</v>
      </c>
      <c r="M83">
        <f>VLOOKUP($A83,LRP,12,FALSE)</f>
        <v>44</v>
      </c>
      <c r="N83">
        <f>VLOOKUP($A83,SVR,12,FALSE)</f>
        <v>47</v>
      </c>
      <c r="O83">
        <f>VLOOKUP($A83,Lasso,12,FALSE)</f>
        <v>35</v>
      </c>
      <c r="P83">
        <f>VLOOKUP($A83,Ridge,12,FALSE)</f>
        <v>42</v>
      </c>
      <c r="Q83">
        <f>$J83-L83</f>
        <v>3</v>
      </c>
      <c r="R83">
        <f>$J83-M83</f>
        <v>0</v>
      </c>
      <c r="S83">
        <f>$J83-N83</f>
        <v>-3</v>
      </c>
      <c r="T83">
        <f>$J83-O83</f>
        <v>9</v>
      </c>
      <c r="U83">
        <f>$J83-P83</f>
        <v>2</v>
      </c>
    </row>
    <row r="84" spans="1:21" x14ac:dyDescent="0.25">
      <c r="A84">
        <v>24684</v>
      </c>
      <c r="B84" t="s">
        <v>187</v>
      </c>
      <c r="C84" t="s">
        <v>115</v>
      </c>
      <c r="D84">
        <v>2017</v>
      </c>
      <c r="E84" t="s">
        <v>17</v>
      </c>
      <c r="F84" t="s">
        <v>175</v>
      </c>
      <c r="G84" t="s">
        <v>19</v>
      </c>
      <c r="H84">
        <v>2017</v>
      </c>
      <c r="I84">
        <v>2</v>
      </c>
      <c r="J84">
        <v>45</v>
      </c>
      <c r="K84" t="s">
        <v>24</v>
      </c>
      <c r="L84">
        <v>21</v>
      </c>
      <c r="M84">
        <f>VLOOKUP($A84,LRP,12,FALSE)</f>
        <v>16</v>
      </c>
      <c r="N84">
        <f>VLOOKUP($A84,SVR,12,FALSE)</f>
        <v>15</v>
      </c>
      <c r="O84">
        <f>VLOOKUP($A84,Lasso,12,FALSE)</f>
        <v>22</v>
      </c>
      <c r="P84">
        <f>VLOOKUP($A84,Ridge,12,FALSE)</f>
        <v>18</v>
      </c>
      <c r="Q84">
        <f>$J84-L84</f>
        <v>24</v>
      </c>
      <c r="R84">
        <f>$J84-M84</f>
        <v>29</v>
      </c>
      <c r="S84">
        <f>$J84-N84</f>
        <v>30</v>
      </c>
      <c r="T84">
        <f>$J84-O84</f>
        <v>23</v>
      </c>
      <c r="U84">
        <f>$J84-P84</f>
        <v>27</v>
      </c>
    </row>
    <row r="85" spans="1:21" x14ac:dyDescent="0.25">
      <c r="A85">
        <v>23810</v>
      </c>
      <c r="B85" t="s">
        <v>154</v>
      </c>
      <c r="C85" t="s">
        <v>26</v>
      </c>
      <c r="D85">
        <v>2017</v>
      </c>
      <c r="E85" t="s">
        <v>12</v>
      </c>
      <c r="F85" t="s">
        <v>155</v>
      </c>
      <c r="G85" t="s">
        <v>19</v>
      </c>
      <c r="H85">
        <v>2018</v>
      </c>
      <c r="I85">
        <v>2</v>
      </c>
      <c r="J85">
        <v>46</v>
      </c>
      <c r="K85" t="s">
        <v>24</v>
      </c>
      <c r="L85">
        <v>25</v>
      </c>
      <c r="M85">
        <f>VLOOKUP($A85,LRP,12,FALSE)</f>
        <v>21</v>
      </c>
      <c r="N85">
        <f>VLOOKUP($A85,SVR,12,FALSE)</f>
        <v>20</v>
      </c>
      <c r="O85">
        <f>VLOOKUP($A85,Lasso,12,FALSE)</f>
        <v>25</v>
      </c>
      <c r="P85">
        <f>VLOOKUP($A85,Ridge,12,FALSE)</f>
        <v>26</v>
      </c>
      <c r="Q85">
        <f>$J85-L85</f>
        <v>21</v>
      </c>
      <c r="R85">
        <f>$J85-M85</f>
        <v>25</v>
      </c>
      <c r="S85">
        <f>$J85-N85</f>
        <v>26</v>
      </c>
      <c r="T85">
        <f>$J85-O85</f>
        <v>21</v>
      </c>
      <c r="U85">
        <f>$J85-P85</f>
        <v>20</v>
      </c>
    </row>
    <row r="86" spans="1:21" x14ac:dyDescent="0.25">
      <c r="A86">
        <v>24689</v>
      </c>
      <c r="B86" t="s">
        <v>188</v>
      </c>
      <c r="C86" t="s">
        <v>11</v>
      </c>
      <c r="D86">
        <v>2017</v>
      </c>
      <c r="E86" t="s">
        <v>12</v>
      </c>
      <c r="F86" t="s">
        <v>141</v>
      </c>
      <c r="G86" t="s">
        <v>135</v>
      </c>
      <c r="H86">
        <v>2017</v>
      </c>
      <c r="I86">
        <v>2</v>
      </c>
      <c r="J86">
        <v>46</v>
      </c>
      <c r="K86" t="s">
        <v>72</v>
      </c>
      <c r="L86">
        <v>43</v>
      </c>
      <c r="M86">
        <f>VLOOKUP($A86,LRP,12,FALSE)</f>
        <v>38</v>
      </c>
      <c r="N86">
        <f>VLOOKUP($A86,SVR,12,FALSE)</f>
        <v>37</v>
      </c>
      <c r="O86">
        <f>VLOOKUP($A86,Lasso,12,FALSE)</f>
        <v>39</v>
      </c>
      <c r="P86">
        <f>VLOOKUP($A86,Ridge,12,FALSE)</f>
        <v>42</v>
      </c>
      <c r="Q86">
        <f>$J86-L86</f>
        <v>3</v>
      </c>
      <c r="R86">
        <f>$J86-M86</f>
        <v>8</v>
      </c>
      <c r="S86">
        <f>$J86-N86</f>
        <v>9</v>
      </c>
      <c r="T86">
        <f>$J86-O86</f>
        <v>7</v>
      </c>
      <c r="U86">
        <f>$J86-P86</f>
        <v>4</v>
      </c>
    </row>
    <row r="87" spans="1:21" x14ac:dyDescent="0.25">
      <c r="A87">
        <v>24635</v>
      </c>
      <c r="B87" t="s">
        <v>182</v>
      </c>
      <c r="C87" t="s">
        <v>26</v>
      </c>
      <c r="D87">
        <v>2017</v>
      </c>
      <c r="E87" t="s">
        <v>17</v>
      </c>
      <c r="F87" t="s">
        <v>18</v>
      </c>
      <c r="G87" t="s">
        <v>19</v>
      </c>
      <c r="H87">
        <v>2017</v>
      </c>
      <c r="I87">
        <v>2</v>
      </c>
      <c r="J87">
        <v>47</v>
      </c>
      <c r="K87" t="s">
        <v>37</v>
      </c>
      <c r="L87">
        <v>21</v>
      </c>
      <c r="M87">
        <f>VLOOKUP($A87,LRP,12,FALSE)</f>
        <v>26</v>
      </c>
      <c r="N87">
        <f>VLOOKUP($A87,SVR,12,FALSE)</f>
        <v>19</v>
      </c>
      <c r="O87">
        <f>VLOOKUP($A87,Lasso,12,FALSE)</f>
        <v>25</v>
      </c>
      <c r="P87">
        <f>VLOOKUP($A87,Ridge,12,FALSE)</f>
        <v>24</v>
      </c>
      <c r="Q87">
        <f>$J87-L87</f>
        <v>26</v>
      </c>
      <c r="R87">
        <f>$J87-M87</f>
        <v>21</v>
      </c>
      <c r="S87">
        <f>$J87-N87</f>
        <v>28</v>
      </c>
      <c r="T87">
        <f>$J87-O87</f>
        <v>22</v>
      </c>
      <c r="U87">
        <f>$J87-P87</f>
        <v>23</v>
      </c>
    </row>
    <row r="88" spans="1:21" x14ac:dyDescent="0.25">
      <c r="A88">
        <v>23962</v>
      </c>
      <c r="B88" t="s">
        <v>158</v>
      </c>
      <c r="C88" t="s">
        <v>11</v>
      </c>
      <c r="D88">
        <v>2017</v>
      </c>
      <c r="E88" t="s">
        <v>12</v>
      </c>
      <c r="F88" t="s">
        <v>159</v>
      </c>
      <c r="G88" t="s">
        <v>28</v>
      </c>
      <c r="H88">
        <v>2017</v>
      </c>
      <c r="I88">
        <v>2</v>
      </c>
      <c r="J88">
        <v>48</v>
      </c>
      <c r="K88" t="s">
        <v>50</v>
      </c>
      <c r="L88">
        <v>33</v>
      </c>
      <c r="M88">
        <f>VLOOKUP($A88,LRP,12,FALSE)</f>
        <v>37</v>
      </c>
      <c r="N88">
        <f>VLOOKUP($A88,SVR,12,FALSE)</f>
        <v>32</v>
      </c>
      <c r="O88">
        <f>VLOOKUP($A88,Lasso,12,FALSE)</f>
        <v>28</v>
      </c>
      <c r="P88">
        <f>VLOOKUP($A88,Ridge,12,FALSE)</f>
        <v>37</v>
      </c>
      <c r="Q88">
        <f>$J88-L88</f>
        <v>15</v>
      </c>
      <c r="R88">
        <f>$J88-M88</f>
        <v>11</v>
      </c>
      <c r="S88">
        <f>$J88-N88</f>
        <v>16</v>
      </c>
      <c r="T88">
        <f>$J88-O88</f>
        <v>20</v>
      </c>
      <c r="U88">
        <f>$J88-P88</f>
        <v>11</v>
      </c>
    </row>
    <row r="89" spans="1:21" x14ac:dyDescent="0.25">
      <c r="A89">
        <v>24939</v>
      </c>
      <c r="B89" t="s">
        <v>201</v>
      </c>
      <c r="C89" t="s">
        <v>26</v>
      </c>
      <c r="D89">
        <v>2017</v>
      </c>
      <c r="E89" t="s">
        <v>12</v>
      </c>
      <c r="F89" t="s">
        <v>202</v>
      </c>
      <c r="G89" t="s">
        <v>203</v>
      </c>
      <c r="H89">
        <v>2003</v>
      </c>
      <c r="I89">
        <v>2</v>
      </c>
      <c r="J89">
        <v>49</v>
      </c>
      <c r="K89" t="s">
        <v>37</v>
      </c>
      <c r="L89">
        <v>16</v>
      </c>
      <c r="M89">
        <f>VLOOKUP($A89,LRP,12,FALSE)</f>
        <v>33</v>
      </c>
      <c r="N89">
        <f>VLOOKUP($A89,SVR,12,FALSE)</f>
        <v>32</v>
      </c>
      <c r="O89">
        <f>VLOOKUP($A89,Lasso,12,FALSE)</f>
        <v>27</v>
      </c>
      <c r="P89">
        <f>VLOOKUP($A89,Ridge,12,FALSE)</f>
        <v>30</v>
      </c>
      <c r="Q89">
        <f>$J89-L89</f>
        <v>33</v>
      </c>
      <c r="R89">
        <f>$J89-M89</f>
        <v>16</v>
      </c>
      <c r="S89">
        <f>$J89-N89</f>
        <v>17</v>
      </c>
      <c r="T89">
        <f>$J89-O89</f>
        <v>22</v>
      </c>
      <c r="U89">
        <f>$J89-P89</f>
        <v>19</v>
      </c>
    </row>
    <row r="90" spans="1:21" x14ac:dyDescent="0.25">
      <c r="A90">
        <v>23537</v>
      </c>
      <c r="B90" t="s">
        <v>142</v>
      </c>
      <c r="C90" t="s">
        <v>11</v>
      </c>
      <c r="D90">
        <v>2017</v>
      </c>
      <c r="E90" t="s">
        <v>12</v>
      </c>
      <c r="F90" t="s">
        <v>33</v>
      </c>
      <c r="G90" t="s">
        <v>34</v>
      </c>
      <c r="H90">
        <v>2017</v>
      </c>
      <c r="I90">
        <v>2</v>
      </c>
      <c r="J90">
        <v>51</v>
      </c>
      <c r="K90" t="s">
        <v>29</v>
      </c>
      <c r="L90">
        <v>24</v>
      </c>
      <c r="M90">
        <f>VLOOKUP($A90,LRP,12,FALSE)</f>
        <v>32</v>
      </c>
      <c r="N90">
        <f>VLOOKUP($A90,SVR,12,FALSE)</f>
        <v>25</v>
      </c>
      <c r="O90">
        <f>VLOOKUP($A90,Lasso,12,FALSE)</f>
        <v>25</v>
      </c>
      <c r="P90">
        <f>VLOOKUP($A90,Ridge,12,FALSE)</f>
        <v>27</v>
      </c>
      <c r="Q90">
        <f>$J90-L90</f>
        <v>27</v>
      </c>
      <c r="R90">
        <f>$J90-M90</f>
        <v>19</v>
      </c>
      <c r="S90">
        <f>$J90-N90</f>
        <v>26</v>
      </c>
      <c r="T90">
        <f>$J90-O90</f>
        <v>26</v>
      </c>
      <c r="U90">
        <f>$J90-P90</f>
        <v>24</v>
      </c>
    </row>
    <row r="91" spans="1:21" x14ac:dyDescent="0.25">
      <c r="A91">
        <v>24224</v>
      </c>
      <c r="B91" t="s">
        <v>165</v>
      </c>
      <c r="C91" t="s">
        <v>22</v>
      </c>
      <c r="D91">
        <v>2017</v>
      </c>
      <c r="E91" t="s">
        <v>12</v>
      </c>
      <c r="F91" t="s">
        <v>166</v>
      </c>
      <c r="G91" t="s">
        <v>69</v>
      </c>
      <c r="H91">
        <v>2017</v>
      </c>
      <c r="I91">
        <v>2</v>
      </c>
      <c r="J91">
        <v>52</v>
      </c>
      <c r="K91" t="s">
        <v>81</v>
      </c>
      <c r="L91">
        <v>28</v>
      </c>
      <c r="M91">
        <f>VLOOKUP($A91,LRP,12,FALSE)</f>
        <v>25</v>
      </c>
      <c r="N91">
        <f>VLOOKUP($A91,SVR,12,FALSE)</f>
        <v>32</v>
      </c>
      <c r="O91">
        <f>VLOOKUP($A91,Lasso,12,FALSE)</f>
        <v>36</v>
      </c>
      <c r="P91">
        <f>VLOOKUP($A91,Ridge,12,FALSE)</f>
        <v>29</v>
      </c>
      <c r="Q91">
        <f>$J91-L91</f>
        <v>24</v>
      </c>
      <c r="R91">
        <f>$J91-M91</f>
        <v>27</v>
      </c>
      <c r="S91">
        <f>$J91-N91</f>
        <v>20</v>
      </c>
      <c r="T91">
        <f>$J91-O91</f>
        <v>16</v>
      </c>
      <c r="U91">
        <f>$J91-P91</f>
        <v>23</v>
      </c>
    </row>
    <row r="92" spans="1:21" x14ac:dyDescent="0.25">
      <c r="A92">
        <v>24643</v>
      </c>
      <c r="B92" t="s">
        <v>183</v>
      </c>
      <c r="C92" t="s">
        <v>11</v>
      </c>
      <c r="D92">
        <v>2017</v>
      </c>
      <c r="E92" t="s">
        <v>12</v>
      </c>
      <c r="F92" t="s">
        <v>99</v>
      </c>
      <c r="G92" t="s">
        <v>19</v>
      </c>
      <c r="H92">
        <v>2017</v>
      </c>
      <c r="I92">
        <v>2</v>
      </c>
      <c r="J92">
        <v>53</v>
      </c>
      <c r="K92" t="s">
        <v>35</v>
      </c>
      <c r="L92">
        <v>27</v>
      </c>
      <c r="M92">
        <f>VLOOKUP($A92,LRP,12,FALSE)</f>
        <v>29</v>
      </c>
      <c r="N92">
        <f>VLOOKUP($A92,SVR,12,FALSE)</f>
        <v>24</v>
      </c>
      <c r="O92">
        <f>VLOOKUP($A92,Lasso,12,FALSE)</f>
        <v>28</v>
      </c>
      <c r="P92">
        <f>VLOOKUP($A92,Ridge,12,FALSE)</f>
        <v>26</v>
      </c>
      <c r="Q92">
        <f>$J92-L92</f>
        <v>26</v>
      </c>
      <c r="R92">
        <f>$J92-M92</f>
        <v>24</v>
      </c>
      <c r="S92">
        <f>$J92-N92</f>
        <v>29</v>
      </c>
      <c r="T92">
        <f>$J92-O92</f>
        <v>25</v>
      </c>
      <c r="U92">
        <f>$J92-P92</f>
        <v>27</v>
      </c>
    </row>
    <row r="93" spans="1:21" x14ac:dyDescent="0.25">
      <c r="A93">
        <v>23626</v>
      </c>
      <c r="B93" t="s">
        <v>146</v>
      </c>
      <c r="C93" t="s">
        <v>11</v>
      </c>
      <c r="D93">
        <v>2017</v>
      </c>
      <c r="E93" t="s">
        <v>17</v>
      </c>
      <c r="F93" t="s">
        <v>147</v>
      </c>
      <c r="G93" t="s">
        <v>105</v>
      </c>
      <c r="H93">
        <v>2017</v>
      </c>
      <c r="I93">
        <v>2</v>
      </c>
      <c r="J93">
        <v>54</v>
      </c>
      <c r="K93" t="s">
        <v>58</v>
      </c>
      <c r="L93">
        <v>30</v>
      </c>
      <c r="M93">
        <f>VLOOKUP($A93,LRP,12,FALSE)</f>
        <v>38</v>
      </c>
      <c r="N93">
        <f>VLOOKUP($A93,SVR,12,FALSE)</f>
        <v>38</v>
      </c>
      <c r="O93">
        <f>VLOOKUP($A93,Lasso,12,FALSE)</f>
        <v>26</v>
      </c>
      <c r="P93">
        <f>VLOOKUP($A93,Ridge,12,FALSE)</f>
        <v>34</v>
      </c>
      <c r="Q93">
        <f>$J93-L93</f>
        <v>24</v>
      </c>
      <c r="R93">
        <f>$J93-M93</f>
        <v>16</v>
      </c>
      <c r="S93">
        <f>$J93-N93</f>
        <v>16</v>
      </c>
      <c r="T93">
        <f>$J93-O93</f>
        <v>28</v>
      </c>
      <c r="U93">
        <f>$J93-P93</f>
        <v>20</v>
      </c>
    </row>
    <row r="94" spans="1:21" x14ac:dyDescent="0.25">
      <c r="A94">
        <v>24034</v>
      </c>
      <c r="B94" t="s">
        <v>160</v>
      </c>
      <c r="C94" t="s">
        <v>115</v>
      </c>
      <c r="D94">
        <v>2017</v>
      </c>
      <c r="E94" t="s">
        <v>12</v>
      </c>
      <c r="F94" t="s">
        <v>78</v>
      </c>
      <c r="G94" t="s">
        <v>79</v>
      </c>
      <c r="H94">
        <v>2017</v>
      </c>
      <c r="I94">
        <v>2</v>
      </c>
      <c r="J94">
        <v>55</v>
      </c>
      <c r="K94" t="s">
        <v>56</v>
      </c>
      <c r="L94">
        <v>29</v>
      </c>
      <c r="M94">
        <f>VLOOKUP($A94,LRP,12,FALSE)</f>
        <v>35</v>
      </c>
      <c r="N94">
        <f>VLOOKUP($A94,SVR,12,FALSE)</f>
        <v>24</v>
      </c>
      <c r="O94">
        <f>VLOOKUP($A94,Lasso,12,FALSE)</f>
        <v>29</v>
      </c>
      <c r="P94">
        <f>VLOOKUP($A94,Ridge,12,FALSE)</f>
        <v>30</v>
      </c>
      <c r="Q94">
        <f>$J94-L94</f>
        <v>26</v>
      </c>
      <c r="R94">
        <f>$J94-M94</f>
        <v>20</v>
      </c>
      <c r="S94">
        <f>$J94-N94</f>
        <v>31</v>
      </c>
      <c r="T94">
        <f>$J94-O94</f>
        <v>26</v>
      </c>
      <c r="U94">
        <f>$J94-P94</f>
        <v>25</v>
      </c>
    </row>
    <row r="95" spans="1:21" x14ac:dyDescent="0.25">
      <c r="A95">
        <v>24932</v>
      </c>
      <c r="B95" t="s">
        <v>199</v>
      </c>
      <c r="C95" t="s">
        <v>11</v>
      </c>
      <c r="D95">
        <v>2017</v>
      </c>
      <c r="E95" t="s">
        <v>17</v>
      </c>
      <c r="F95" t="s">
        <v>200</v>
      </c>
      <c r="G95" t="s">
        <v>14</v>
      </c>
      <c r="H95">
        <v>2001</v>
      </c>
      <c r="I95">
        <v>2</v>
      </c>
      <c r="J95">
        <v>55</v>
      </c>
      <c r="K95" t="s">
        <v>86</v>
      </c>
      <c r="L95">
        <v>36</v>
      </c>
      <c r="M95">
        <f>VLOOKUP($A95,LRP,12,FALSE)</f>
        <v>37</v>
      </c>
      <c r="N95">
        <f>VLOOKUP($A95,SVR,12,FALSE)</f>
        <v>32</v>
      </c>
      <c r="O95">
        <f>VLOOKUP($A95,Lasso,12,FALSE)</f>
        <v>35</v>
      </c>
      <c r="P95">
        <f>VLOOKUP($A95,Ridge,12,FALSE)</f>
        <v>36</v>
      </c>
      <c r="Q95">
        <f>$J95-L95</f>
        <v>19</v>
      </c>
      <c r="R95">
        <f>$J95-M95</f>
        <v>18</v>
      </c>
      <c r="S95">
        <f>$J95-N95</f>
        <v>23</v>
      </c>
      <c r="T95">
        <f>$J95-O95</f>
        <v>20</v>
      </c>
      <c r="U95">
        <f>$J95-P95</f>
        <v>19</v>
      </c>
    </row>
    <row r="96" spans="1:21" x14ac:dyDescent="0.25">
      <c r="A96">
        <v>24721</v>
      </c>
      <c r="B96" t="s">
        <v>190</v>
      </c>
      <c r="C96" t="s">
        <v>11</v>
      </c>
      <c r="D96">
        <v>2017</v>
      </c>
      <c r="E96" t="s">
        <v>12</v>
      </c>
      <c r="F96" t="s">
        <v>55</v>
      </c>
      <c r="G96" t="s">
        <v>19</v>
      </c>
      <c r="H96">
        <v>2017</v>
      </c>
      <c r="I96">
        <v>2</v>
      </c>
      <c r="J96">
        <v>56</v>
      </c>
      <c r="K96" t="s">
        <v>35</v>
      </c>
      <c r="L96">
        <v>38</v>
      </c>
      <c r="M96">
        <f>VLOOKUP($A96,LRP,12,FALSE)</f>
        <v>38</v>
      </c>
      <c r="N96">
        <f>VLOOKUP($A96,SVR,12,FALSE)</f>
        <v>46</v>
      </c>
      <c r="O96">
        <f>VLOOKUP($A96,Lasso,12,FALSE)</f>
        <v>37</v>
      </c>
      <c r="P96">
        <f>VLOOKUP($A96,Ridge,12,FALSE)</f>
        <v>39</v>
      </c>
      <c r="Q96">
        <f>$J96-L96</f>
        <v>18</v>
      </c>
      <c r="R96">
        <f>$J96-M96</f>
        <v>18</v>
      </c>
      <c r="S96">
        <f>$J96-N96</f>
        <v>10</v>
      </c>
      <c r="T96">
        <f>$J96-O96</f>
        <v>19</v>
      </c>
      <c r="U96">
        <f>$J96-P96</f>
        <v>17</v>
      </c>
    </row>
    <row r="97" spans="1:21" x14ac:dyDescent="0.25">
      <c r="A97">
        <v>24759</v>
      </c>
      <c r="B97" t="s">
        <v>191</v>
      </c>
      <c r="C97" t="s">
        <v>11</v>
      </c>
      <c r="D97">
        <v>2017</v>
      </c>
      <c r="E97" t="s">
        <v>17</v>
      </c>
      <c r="F97" t="s">
        <v>83</v>
      </c>
      <c r="G97" t="s">
        <v>14</v>
      </c>
      <c r="H97">
        <v>2017</v>
      </c>
      <c r="I97">
        <v>2</v>
      </c>
      <c r="J97">
        <v>59</v>
      </c>
      <c r="K97" t="s">
        <v>20</v>
      </c>
      <c r="L97">
        <v>32</v>
      </c>
      <c r="M97">
        <f>VLOOKUP($A97,LRP,12,FALSE)</f>
        <v>29</v>
      </c>
      <c r="N97">
        <f>VLOOKUP($A97,SVR,12,FALSE)</f>
        <v>34</v>
      </c>
      <c r="O97">
        <f>VLOOKUP($A97,Lasso,12,FALSE)</f>
        <v>32</v>
      </c>
      <c r="P97">
        <f>VLOOKUP($A97,Ridge,12,FALSE)</f>
        <v>33</v>
      </c>
      <c r="Q97">
        <f>$J97-L97</f>
        <v>27</v>
      </c>
      <c r="R97">
        <f>$J97-M97</f>
        <v>30</v>
      </c>
      <c r="S97">
        <f>$J97-N97</f>
        <v>25</v>
      </c>
      <c r="T97">
        <f>$J97-O97</f>
        <v>27</v>
      </c>
      <c r="U97">
        <f>$J97-P97</f>
        <v>26</v>
      </c>
    </row>
    <row r="98" spans="1:21" x14ac:dyDescent="0.25">
      <c r="A98">
        <v>26482</v>
      </c>
      <c r="B98" t="s">
        <v>243</v>
      </c>
      <c r="C98" t="s">
        <v>26</v>
      </c>
      <c r="D98">
        <v>2018</v>
      </c>
      <c r="E98" t="s">
        <v>17</v>
      </c>
      <c r="F98" t="s">
        <v>99</v>
      </c>
      <c r="G98" t="s">
        <v>19</v>
      </c>
      <c r="H98">
        <v>2018</v>
      </c>
      <c r="I98">
        <v>1</v>
      </c>
      <c r="J98">
        <v>1</v>
      </c>
      <c r="K98" t="s">
        <v>58</v>
      </c>
      <c r="L98">
        <v>9</v>
      </c>
      <c r="M98">
        <f>VLOOKUP($A98,LRP,12,FALSE)</f>
        <v>6</v>
      </c>
      <c r="N98">
        <f>VLOOKUP($A98,SVR,12,FALSE)</f>
        <v>8</v>
      </c>
      <c r="O98">
        <f>VLOOKUP($A98,Lasso,12,FALSE)</f>
        <v>11</v>
      </c>
      <c r="P98">
        <f>VLOOKUP($A98,Ridge,12,FALSE)</f>
        <v>7</v>
      </c>
      <c r="Q98">
        <f>$J98-L98</f>
        <v>-8</v>
      </c>
      <c r="R98">
        <f>$J98-M98</f>
        <v>-5</v>
      </c>
      <c r="S98">
        <f>$J98-N98</f>
        <v>-7</v>
      </c>
      <c r="T98">
        <f>$J98-O98</f>
        <v>-10</v>
      </c>
      <c r="U98">
        <f>$J98-P98</f>
        <v>-6</v>
      </c>
    </row>
    <row r="99" spans="1:21" x14ac:dyDescent="0.25">
      <c r="A99">
        <v>25854</v>
      </c>
      <c r="B99" t="s">
        <v>226</v>
      </c>
      <c r="C99" t="s">
        <v>26</v>
      </c>
      <c r="D99">
        <v>2018</v>
      </c>
      <c r="E99" t="s">
        <v>12</v>
      </c>
      <c r="F99" t="s">
        <v>91</v>
      </c>
      <c r="G99" t="s">
        <v>34</v>
      </c>
      <c r="H99">
        <v>2018</v>
      </c>
      <c r="I99">
        <v>1</v>
      </c>
      <c r="J99">
        <v>5</v>
      </c>
      <c r="K99" t="s">
        <v>138</v>
      </c>
      <c r="L99">
        <v>5</v>
      </c>
      <c r="M99">
        <f>VLOOKUP($A99,LRP,12,FALSE)</f>
        <v>14</v>
      </c>
      <c r="N99">
        <f>VLOOKUP($A99,SVR,12,FALSE)</f>
        <v>11</v>
      </c>
      <c r="O99">
        <f>VLOOKUP($A99,Lasso,12,FALSE)</f>
        <v>15</v>
      </c>
      <c r="P99">
        <f>VLOOKUP($A99,Ridge,12,FALSE)</f>
        <v>9</v>
      </c>
      <c r="Q99">
        <f>$J99-L99</f>
        <v>0</v>
      </c>
      <c r="R99">
        <f>$J99-M99</f>
        <v>-9</v>
      </c>
      <c r="S99">
        <f>$J99-N99</f>
        <v>-6</v>
      </c>
      <c r="T99">
        <f>$J99-O99</f>
        <v>-10</v>
      </c>
      <c r="U99">
        <f>$J99-P99</f>
        <v>-4</v>
      </c>
    </row>
    <row r="100" spans="1:21" x14ac:dyDescent="0.25">
      <c r="A100">
        <v>27152</v>
      </c>
      <c r="B100" t="s">
        <v>278</v>
      </c>
      <c r="C100" t="s">
        <v>11</v>
      </c>
      <c r="D100">
        <v>2018</v>
      </c>
      <c r="E100" t="s">
        <v>12</v>
      </c>
      <c r="F100" t="s">
        <v>279</v>
      </c>
      <c r="G100" t="s">
        <v>280</v>
      </c>
      <c r="H100">
        <v>2004</v>
      </c>
      <c r="I100">
        <v>1</v>
      </c>
      <c r="J100">
        <v>5</v>
      </c>
      <c r="K100" t="s">
        <v>255</v>
      </c>
      <c r="L100">
        <v>37</v>
      </c>
      <c r="M100">
        <f>VLOOKUP($A100,LRP,12,FALSE)</f>
        <v>43</v>
      </c>
      <c r="N100">
        <f>VLOOKUP($A100,SVR,12,FALSE)</f>
        <v>37</v>
      </c>
      <c r="O100">
        <f>VLOOKUP($A100,Lasso,12,FALSE)</f>
        <v>37</v>
      </c>
      <c r="P100">
        <f>VLOOKUP($A100,Ridge,12,FALSE)</f>
        <v>41</v>
      </c>
      <c r="Q100">
        <f>$J100-L100</f>
        <v>-32</v>
      </c>
      <c r="R100">
        <f>$J100-M100</f>
        <v>-38</v>
      </c>
      <c r="S100">
        <f>$J100-N100</f>
        <v>-32</v>
      </c>
      <c r="T100">
        <f>$J100-O100</f>
        <v>-32</v>
      </c>
      <c r="U100">
        <f>$J100-P100</f>
        <v>-36</v>
      </c>
    </row>
    <row r="101" spans="1:21" x14ac:dyDescent="0.25">
      <c r="A101">
        <v>26527</v>
      </c>
      <c r="B101" t="s">
        <v>246</v>
      </c>
      <c r="C101" t="s">
        <v>26</v>
      </c>
      <c r="D101">
        <v>2018</v>
      </c>
      <c r="E101" t="s">
        <v>17</v>
      </c>
      <c r="F101" t="s">
        <v>185</v>
      </c>
      <c r="G101" t="s">
        <v>34</v>
      </c>
      <c r="H101">
        <v>2018</v>
      </c>
      <c r="I101">
        <v>1</v>
      </c>
      <c r="J101">
        <v>6</v>
      </c>
      <c r="K101" t="s">
        <v>44</v>
      </c>
      <c r="L101">
        <v>19</v>
      </c>
      <c r="M101">
        <f>VLOOKUP($A101,LRP,12,FALSE)</f>
        <v>18</v>
      </c>
      <c r="N101">
        <f>VLOOKUP($A101,SVR,12,FALSE)</f>
        <v>20</v>
      </c>
      <c r="O101">
        <f>VLOOKUP($A101,Lasso,12,FALSE)</f>
        <v>20</v>
      </c>
      <c r="P101">
        <f>VLOOKUP($A101,Ridge,12,FALSE)</f>
        <v>20</v>
      </c>
      <c r="Q101">
        <f>$J101-L101</f>
        <v>-13</v>
      </c>
      <c r="R101">
        <f>$J101-M101</f>
        <v>-12</v>
      </c>
      <c r="S101">
        <f>$J101-N101</f>
        <v>-14</v>
      </c>
      <c r="T101">
        <f>$J101-O101</f>
        <v>-14</v>
      </c>
      <c r="U101">
        <f>$J101-P101</f>
        <v>-14</v>
      </c>
    </row>
    <row r="102" spans="1:21" x14ac:dyDescent="0.25">
      <c r="A102">
        <v>25977</v>
      </c>
      <c r="B102" t="s">
        <v>230</v>
      </c>
      <c r="C102" t="s">
        <v>26</v>
      </c>
      <c r="D102">
        <v>2018</v>
      </c>
      <c r="E102" t="s">
        <v>12</v>
      </c>
      <c r="F102" t="s">
        <v>231</v>
      </c>
      <c r="G102" t="s">
        <v>28</v>
      </c>
      <c r="H102">
        <v>2018</v>
      </c>
      <c r="I102">
        <v>1</v>
      </c>
      <c r="J102">
        <v>8</v>
      </c>
      <c r="K102" t="s">
        <v>232</v>
      </c>
      <c r="L102">
        <v>18</v>
      </c>
      <c r="M102">
        <f>VLOOKUP($A102,LRP,12,FALSE)</f>
        <v>16</v>
      </c>
      <c r="N102">
        <f>VLOOKUP($A102,SVR,12,FALSE)</f>
        <v>19</v>
      </c>
      <c r="O102">
        <f>VLOOKUP($A102,Lasso,12,FALSE)</f>
        <v>20</v>
      </c>
      <c r="P102">
        <f>VLOOKUP($A102,Ridge,12,FALSE)</f>
        <v>19</v>
      </c>
      <c r="Q102">
        <f>$J102-L102</f>
        <v>-10</v>
      </c>
      <c r="R102">
        <f>$J102-M102</f>
        <v>-8</v>
      </c>
      <c r="S102">
        <f>$J102-N102</f>
        <v>-11</v>
      </c>
      <c r="T102">
        <f>$J102-O102</f>
        <v>-12</v>
      </c>
      <c r="U102">
        <f>$J102-P102</f>
        <v>-11</v>
      </c>
    </row>
    <row r="103" spans="1:21" x14ac:dyDescent="0.25">
      <c r="A103">
        <v>26840</v>
      </c>
      <c r="B103" t="s">
        <v>260</v>
      </c>
      <c r="C103" t="s">
        <v>11</v>
      </c>
      <c r="D103">
        <v>2018</v>
      </c>
      <c r="E103" t="s">
        <v>12</v>
      </c>
      <c r="F103" t="s">
        <v>261</v>
      </c>
      <c r="G103" t="s">
        <v>75</v>
      </c>
      <c r="H103">
        <v>2009</v>
      </c>
      <c r="I103">
        <v>1</v>
      </c>
      <c r="J103">
        <v>8</v>
      </c>
      <c r="K103" t="s">
        <v>173</v>
      </c>
      <c r="L103">
        <v>41</v>
      </c>
      <c r="M103">
        <f>VLOOKUP($A103,LRP,12,FALSE)</f>
        <v>33</v>
      </c>
      <c r="N103">
        <f>VLOOKUP($A103,SVR,12,FALSE)</f>
        <v>38</v>
      </c>
      <c r="O103">
        <f>VLOOKUP($A103,Lasso,12,FALSE)</f>
        <v>41</v>
      </c>
      <c r="P103">
        <f>VLOOKUP($A103,Ridge,12,FALSE)</f>
        <v>36</v>
      </c>
      <c r="Q103">
        <f>$J103-L103</f>
        <v>-33</v>
      </c>
      <c r="R103">
        <f>$J103-M103</f>
        <v>-25</v>
      </c>
      <c r="S103">
        <f>$J103-N103</f>
        <v>-30</v>
      </c>
      <c r="T103">
        <f>$J103-O103</f>
        <v>-33</v>
      </c>
      <c r="U103">
        <f>$J103-P103</f>
        <v>-28</v>
      </c>
    </row>
    <row r="104" spans="1:21" x14ac:dyDescent="0.25">
      <c r="A104">
        <v>25511</v>
      </c>
      <c r="B104" t="s">
        <v>213</v>
      </c>
      <c r="C104" t="s">
        <v>26</v>
      </c>
      <c r="D104">
        <v>2018</v>
      </c>
      <c r="E104" t="s">
        <v>17</v>
      </c>
      <c r="F104" t="s">
        <v>27</v>
      </c>
      <c r="G104" t="s">
        <v>28</v>
      </c>
      <c r="H104">
        <v>2018</v>
      </c>
      <c r="I104">
        <v>1</v>
      </c>
      <c r="J104">
        <v>9</v>
      </c>
      <c r="K104" t="s">
        <v>173</v>
      </c>
      <c r="L104">
        <v>29</v>
      </c>
      <c r="M104">
        <f>VLOOKUP($A104,LRP,12,FALSE)</f>
        <v>35</v>
      </c>
      <c r="N104">
        <f>VLOOKUP($A104,SVR,12,FALSE)</f>
        <v>30</v>
      </c>
      <c r="O104">
        <f>VLOOKUP($A104,Lasso,12,FALSE)</f>
        <v>27</v>
      </c>
      <c r="P104">
        <f>VLOOKUP($A104,Ridge,12,FALSE)</f>
        <v>27</v>
      </c>
      <c r="Q104">
        <f>$J104-L104</f>
        <v>-20</v>
      </c>
      <c r="R104">
        <f>$J104-M104</f>
        <v>-26</v>
      </c>
      <c r="S104">
        <f>$J104-N104</f>
        <v>-21</v>
      </c>
      <c r="T104">
        <f>$J104-O104</f>
        <v>-18</v>
      </c>
      <c r="U104">
        <f>$J104-P104</f>
        <v>-18</v>
      </c>
    </row>
    <row r="105" spans="1:21" x14ac:dyDescent="0.25">
      <c r="A105">
        <v>26632</v>
      </c>
      <c r="B105" t="s">
        <v>252</v>
      </c>
      <c r="C105" t="s">
        <v>115</v>
      </c>
      <c r="D105">
        <v>2018</v>
      </c>
      <c r="E105" t="s">
        <v>12</v>
      </c>
      <c r="F105" t="s">
        <v>205</v>
      </c>
      <c r="G105" t="s">
        <v>69</v>
      </c>
      <c r="H105">
        <v>2018</v>
      </c>
      <c r="I105">
        <v>1</v>
      </c>
      <c r="J105">
        <v>10</v>
      </c>
      <c r="K105" t="s">
        <v>72</v>
      </c>
      <c r="L105">
        <v>27</v>
      </c>
      <c r="M105">
        <f>VLOOKUP($A105,LRP,12,FALSE)</f>
        <v>25</v>
      </c>
      <c r="N105">
        <f>VLOOKUP($A105,SVR,12,FALSE)</f>
        <v>21</v>
      </c>
      <c r="O105">
        <f>VLOOKUP($A105,Lasso,12,FALSE)</f>
        <v>24</v>
      </c>
      <c r="P105">
        <f>VLOOKUP($A105,Ridge,12,FALSE)</f>
        <v>25</v>
      </c>
      <c r="Q105">
        <f>$J105-L105</f>
        <v>-17</v>
      </c>
      <c r="R105">
        <f>$J105-M105</f>
        <v>-15</v>
      </c>
      <c r="S105">
        <f>$J105-N105</f>
        <v>-11</v>
      </c>
      <c r="T105">
        <f>$J105-O105</f>
        <v>-14</v>
      </c>
      <c r="U105">
        <f>$J105-P105</f>
        <v>-15</v>
      </c>
    </row>
    <row r="106" spans="1:21" x14ac:dyDescent="0.25">
      <c r="A106">
        <v>27169</v>
      </c>
      <c r="B106" t="s">
        <v>281</v>
      </c>
      <c r="C106" t="s">
        <v>26</v>
      </c>
      <c r="D106">
        <v>2018</v>
      </c>
      <c r="E106" t="s">
        <v>12</v>
      </c>
      <c r="F106" t="s">
        <v>27</v>
      </c>
      <c r="G106" t="s">
        <v>28</v>
      </c>
      <c r="H106">
        <v>2018</v>
      </c>
      <c r="I106">
        <v>1</v>
      </c>
      <c r="J106">
        <v>11</v>
      </c>
      <c r="K106" t="s">
        <v>40</v>
      </c>
      <c r="L106">
        <v>17</v>
      </c>
      <c r="M106">
        <f>VLOOKUP($A106,LRP,12,FALSE)</f>
        <v>18</v>
      </c>
      <c r="N106">
        <f>VLOOKUP($A106,SVR,12,FALSE)</f>
        <v>14</v>
      </c>
      <c r="O106">
        <f>VLOOKUP($A106,Lasso,12,FALSE)</f>
        <v>20</v>
      </c>
      <c r="P106">
        <f>VLOOKUP($A106,Ridge,12,FALSE)</f>
        <v>19</v>
      </c>
      <c r="Q106">
        <f>$J106-L106</f>
        <v>-6</v>
      </c>
      <c r="R106">
        <f>$J106-M106</f>
        <v>-7</v>
      </c>
      <c r="S106">
        <f>$J106-N106</f>
        <v>-3</v>
      </c>
      <c r="T106">
        <f>$J106-O106</f>
        <v>-9</v>
      </c>
      <c r="U106">
        <f>$J106-P106</f>
        <v>-8</v>
      </c>
    </row>
    <row r="107" spans="1:21" x14ac:dyDescent="0.25">
      <c r="A107">
        <v>26615</v>
      </c>
      <c r="B107" t="s">
        <v>251</v>
      </c>
      <c r="C107" t="s">
        <v>22</v>
      </c>
      <c r="D107">
        <v>2018</v>
      </c>
      <c r="E107" t="s">
        <v>12</v>
      </c>
      <c r="F107" t="s">
        <v>52</v>
      </c>
      <c r="G107" t="s">
        <v>43</v>
      </c>
      <c r="H107">
        <v>2018</v>
      </c>
      <c r="I107">
        <v>1</v>
      </c>
      <c r="J107">
        <v>12</v>
      </c>
      <c r="K107" t="s">
        <v>89</v>
      </c>
      <c r="L107">
        <v>26</v>
      </c>
      <c r="M107">
        <f>VLOOKUP($A107,LRP,12,FALSE)</f>
        <v>30</v>
      </c>
      <c r="N107">
        <f>VLOOKUP($A107,SVR,12,FALSE)</f>
        <v>31</v>
      </c>
      <c r="O107">
        <f>VLOOKUP($A107,Lasso,12,FALSE)</f>
        <v>25</v>
      </c>
      <c r="P107">
        <f>VLOOKUP($A107,Ridge,12,FALSE)</f>
        <v>29</v>
      </c>
      <c r="Q107">
        <f>$J107-L107</f>
        <v>-14</v>
      </c>
      <c r="R107">
        <f>$J107-M107</f>
        <v>-18</v>
      </c>
      <c r="S107">
        <f>$J107-N107</f>
        <v>-19</v>
      </c>
      <c r="T107">
        <f>$J107-O107</f>
        <v>-13</v>
      </c>
      <c r="U107">
        <f>$J107-P107</f>
        <v>-17</v>
      </c>
    </row>
    <row r="108" spans="1:21" x14ac:dyDescent="0.25">
      <c r="A108">
        <v>25613</v>
      </c>
      <c r="B108" t="s">
        <v>218</v>
      </c>
      <c r="C108" t="s">
        <v>22</v>
      </c>
      <c r="D108">
        <v>2018</v>
      </c>
      <c r="E108" t="s">
        <v>17</v>
      </c>
      <c r="F108" t="s">
        <v>170</v>
      </c>
      <c r="G108" t="s">
        <v>14</v>
      </c>
      <c r="H108">
        <v>2017</v>
      </c>
      <c r="I108">
        <v>1</v>
      </c>
      <c r="J108">
        <v>13</v>
      </c>
      <c r="K108" t="s">
        <v>29</v>
      </c>
      <c r="L108">
        <v>28</v>
      </c>
      <c r="M108">
        <f>VLOOKUP($A108,LRP,12,FALSE)</f>
        <v>46</v>
      </c>
      <c r="N108">
        <f>VLOOKUP($A108,SVR,12,FALSE)</f>
        <v>25</v>
      </c>
      <c r="O108">
        <f>VLOOKUP($A108,Lasso,12,FALSE)</f>
        <v>31</v>
      </c>
      <c r="P108">
        <f>VLOOKUP($A108,Ridge,12,FALSE)</f>
        <v>35</v>
      </c>
      <c r="Q108">
        <f>$J108-L108</f>
        <v>-15</v>
      </c>
      <c r="R108">
        <f>$J108-M108</f>
        <v>-33</v>
      </c>
      <c r="S108">
        <f>$J108-N108</f>
        <v>-12</v>
      </c>
      <c r="T108">
        <f>$J108-O108</f>
        <v>-18</v>
      </c>
      <c r="U108">
        <f>$J108-P108</f>
        <v>-22</v>
      </c>
    </row>
    <row r="109" spans="1:21" x14ac:dyDescent="0.25">
      <c r="A109">
        <v>26019</v>
      </c>
      <c r="B109" t="s">
        <v>233</v>
      </c>
      <c r="C109" t="s">
        <v>115</v>
      </c>
      <c r="D109">
        <v>2018</v>
      </c>
      <c r="E109" t="s">
        <v>12</v>
      </c>
      <c r="F109" t="s">
        <v>200</v>
      </c>
      <c r="G109" t="s">
        <v>14</v>
      </c>
      <c r="H109">
        <v>2018</v>
      </c>
      <c r="I109">
        <v>1</v>
      </c>
      <c r="J109">
        <v>13</v>
      </c>
      <c r="K109" t="s">
        <v>89</v>
      </c>
      <c r="L109">
        <v>30</v>
      </c>
      <c r="M109">
        <f>VLOOKUP($A109,LRP,12,FALSE)</f>
        <v>27</v>
      </c>
      <c r="N109">
        <f>VLOOKUP($A109,SVR,12,FALSE)</f>
        <v>27</v>
      </c>
      <c r="O109">
        <f>VLOOKUP($A109,Lasso,12,FALSE)</f>
        <v>33</v>
      </c>
      <c r="P109">
        <f>VLOOKUP($A109,Ridge,12,FALSE)</f>
        <v>27</v>
      </c>
      <c r="Q109">
        <f>$J109-L109</f>
        <v>-17</v>
      </c>
      <c r="R109">
        <f>$J109-M109</f>
        <v>-14</v>
      </c>
      <c r="S109">
        <f>$J109-N109</f>
        <v>-14</v>
      </c>
      <c r="T109">
        <f>$J109-O109</f>
        <v>-20</v>
      </c>
      <c r="U109">
        <f>$J109-P109</f>
        <v>-14</v>
      </c>
    </row>
    <row r="110" spans="1:21" x14ac:dyDescent="0.25">
      <c r="A110">
        <v>26664</v>
      </c>
      <c r="B110" t="s">
        <v>254</v>
      </c>
      <c r="C110" t="s">
        <v>26</v>
      </c>
      <c r="D110">
        <v>2018</v>
      </c>
      <c r="E110" t="s">
        <v>17</v>
      </c>
      <c r="F110" t="s">
        <v>175</v>
      </c>
      <c r="G110" t="s">
        <v>19</v>
      </c>
      <c r="H110">
        <v>2018</v>
      </c>
      <c r="I110">
        <v>1</v>
      </c>
      <c r="J110">
        <v>15</v>
      </c>
      <c r="K110" t="s">
        <v>255</v>
      </c>
      <c r="L110">
        <v>41</v>
      </c>
      <c r="M110">
        <f>VLOOKUP($A110,LRP,12,FALSE)</f>
        <v>37</v>
      </c>
      <c r="N110">
        <f>VLOOKUP($A110,SVR,12,FALSE)</f>
        <v>36</v>
      </c>
      <c r="O110">
        <f>VLOOKUP($A110,Lasso,12,FALSE)</f>
        <v>37</v>
      </c>
      <c r="P110">
        <f>VLOOKUP($A110,Ridge,12,FALSE)</f>
        <v>41</v>
      </c>
      <c r="Q110">
        <f>$J110-L110</f>
        <v>-26</v>
      </c>
      <c r="R110">
        <f>$J110-M110</f>
        <v>-22</v>
      </c>
      <c r="S110">
        <f>$J110-N110</f>
        <v>-21</v>
      </c>
      <c r="T110">
        <f>$J110-O110</f>
        <v>-22</v>
      </c>
      <c r="U110">
        <f>$J110-P110</f>
        <v>-26</v>
      </c>
    </row>
    <row r="111" spans="1:21" x14ac:dyDescent="0.25">
      <c r="A111">
        <v>26774</v>
      </c>
      <c r="B111" t="s">
        <v>257</v>
      </c>
      <c r="C111" t="s">
        <v>22</v>
      </c>
      <c r="D111">
        <v>2018</v>
      </c>
      <c r="E111" t="s">
        <v>17</v>
      </c>
      <c r="F111" t="s">
        <v>42</v>
      </c>
      <c r="G111" t="s">
        <v>43</v>
      </c>
      <c r="H111">
        <v>2017</v>
      </c>
      <c r="I111">
        <v>1</v>
      </c>
      <c r="J111">
        <v>15</v>
      </c>
      <c r="K111" t="s">
        <v>61</v>
      </c>
      <c r="L111">
        <v>37</v>
      </c>
      <c r="M111">
        <f>VLOOKUP($A111,LRP,12,FALSE)</f>
        <v>41</v>
      </c>
      <c r="N111">
        <f>VLOOKUP($A111,SVR,12,FALSE)</f>
        <v>59</v>
      </c>
      <c r="O111">
        <f>VLOOKUP($A111,Lasso,12,FALSE)</f>
        <v>39</v>
      </c>
      <c r="P111">
        <f>VLOOKUP($A111,Ridge,12,FALSE)</f>
        <v>47</v>
      </c>
      <c r="Q111">
        <f>$J111-L111</f>
        <v>-22</v>
      </c>
      <c r="R111">
        <f>$J111-M111</f>
        <v>-26</v>
      </c>
      <c r="S111">
        <f>$J111-N111</f>
        <v>-44</v>
      </c>
      <c r="T111">
        <f>$J111-O111</f>
        <v>-24</v>
      </c>
      <c r="U111">
        <f>$J111-P111</f>
        <v>-32</v>
      </c>
    </row>
    <row r="112" spans="1:21" x14ac:dyDescent="0.25">
      <c r="A112">
        <v>26209</v>
      </c>
      <c r="B112" t="s">
        <v>234</v>
      </c>
      <c r="C112" t="s">
        <v>26</v>
      </c>
      <c r="D112">
        <v>2018</v>
      </c>
      <c r="E112" t="s">
        <v>12</v>
      </c>
      <c r="F112" t="s">
        <v>235</v>
      </c>
      <c r="G112" t="s">
        <v>34</v>
      </c>
      <c r="H112">
        <v>2018</v>
      </c>
      <c r="I112">
        <v>1</v>
      </c>
      <c r="J112">
        <v>16</v>
      </c>
      <c r="K112" t="s">
        <v>58</v>
      </c>
      <c r="L112">
        <v>18</v>
      </c>
      <c r="M112">
        <f>VLOOKUP($A112,LRP,12,FALSE)</f>
        <v>21</v>
      </c>
      <c r="N112">
        <f>VLOOKUP($A112,SVR,12,FALSE)</f>
        <v>15</v>
      </c>
      <c r="O112">
        <f>VLOOKUP($A112,Lasso,12,FALSE)</f>
        <v>17</v>
      </c>
      <c r="P112">
        <f>VLOOKUP($A112,Ridge,12,FALSE)</f>
        <v>20</v>
      </c>
      <c r="Q112">
        <f>$J112-L112</f>
        <v>-2</v>
      </c>
      <c r="R112">
        <f>$J112-M112</f>
        <v>-5</v>
      </c>
      <c r="S112">
        <f>$J112-N112</f>
        <v>1</v>
      </c>
      <c r="T112">
        <f>$J112-O112</f>
        <v>-1</v>
      </c>
      <c r="U112">
        <f>$J112-P112</f>
        <v>-4</v>
      </c>
    </row>
    <row r="113" spans="1:21" x14ac:dyDescent="0.25">
      <c r="A113">
        <v>26368</v>
      </c>
      <c r="B113" t="s">
        <v>241</v>
      </c>
      <c r="C113" t="s">
        <v>22</v>
      </c>
      <c r="D113">
        <v>2018</v>
      </c>
      <c r="E113" t="s">
        <v>12</v>
      </c>
      <c r="F113" t="s">
        <v>205</v>
      </c>
      <c r="G113" t="s">
        <v>69</v>
      </c>
      <c r="H113">
        <v>2018</v>
      </c>
      <c r="I113">
        <v>1</v>
      </c>
      <c r="J113">
        <v>17</v>
      </c>
      <c r="K113" t="s">
        <v>50</v>
      </c>
      <c r="L113">
        <v>33</v>
      </c>
      <c r="M113">
        <f>VLOOKUP($A113,LRP,12,FALSE)</f>
        <v>30</v>
      </c>
      <c r="N113">
        <f>VLOOKUP($A113,SVR,12,FALSE)</f>
        <v>29</v>
      </c>
      <c r="O113">
        <f>VLOOKUP($A113,Lasso,12,FALSE)</f>
        <v>36</v>
      </c>
      <c r="P113">
        <f>VLOOKUP($A113,Ridge,12,FALSE)</f>
        <v>31</v>
      </c>
      <c r="Q113">
        <f>$J113-L113</f>
        <v>-16</v>
      </c>
      <c r="R113">
        <f>$J113-M113</f>
        <v>-13</v>
      </c>
      <c r="S113">
        <f>$J113-N113</f>
        <v>-12</v>
      </c>
      <c r="T113">
        <f>$J113-O113</f>
        <v>-19</v>
      </c>
      <c r="U113">
        <f>$J113-P113</f>
        <v>-14</v>
      </c>
    </row>
    <row r="114" spans="1:21" x14ac:dyDescent="0.25">
      <c r="A114">
        <v>25718</v>
      </c>
      <c r="B114" t="s">
        <v>221</v>
      </c>
      <c r="C114" t="s">
        <v>26</v>
      </c>
      <c r="D114">
        <v>2018</v>
      </c>
      <c r="E114" t="s">
        <v>12</v>
      </c>
      <c r="F114" t="s">
        <v>145</v>
      </c>
      <c r="G114" t="s">
        <v>14</v>
      </c>
      <c r="H114">
        <v>2018</v>
      </c>
      <c r="I114">
        <v>1</v>
      </c>
      <c r="J114">
        <v>18</v>
      </c>
      <c r="K114" t="s">
        <v>20</v>
      </c>
      <c r="L114">
        <v>27</v>
      </c>
      <c r="M114">
        <f>VLOOKUP($A114,LRP,12,FALSE)</f>
        <v>30</v>
      </c>
      <c r="N114">
        <f>VLOOKUP($A114,SVR,12,FALSE)</f>
        <v>32</v>
      </c>
      <c r="O114">
        <f>VLOOKUP($A114,Lasso,12,FALSE)</f>
        <v>28</v>
      </c>
      <c r="P114">
        <f>VLOOKUP($A114,Ridge,12,FALSE)</f>
        <v>30</v>
      </c>
      <c r="Q114">
        <f>$J114-L114</f>
        <v>-9</v>
      </c>
      <c r="R114">
        <f>$J114-M114</f>
        <v>-12</v>
      </c>
      <c r="S114">
        <f>$J114-N114</f>
        <v>-14</v>
      </c>
      <c r="T114">
        <f>$J114-O114</f>
        <v>-10</v>
      </c>
      <c r="U114">
        <f>$J114-P114</f>
        <v>-12</v>
      </c>
    </row>
    <row r="115" spans="1:21" x14ac:dyDescent="0.25">
      <c r="A115">
        <v>26738</v>
      </c>
      <c r="B115" t="s">
        <v>256</v>
      </c>
      <c r="C115" t="s">
        <v>22</v>
      </c>
      <c r="D115">
        <v>2018</v>
      </c>
      <c r="E115" t="s">
        <v>12</v>
      </c>
      <c r="F115" t="s">
        <v>42</v>
      </c>
      <c r="G115" t="s">
        <v>43</v>
      </c>
      <c r="H115">
        <v>2018</v>
      </c>
      <c r="I115">
        <v>1</v>
      </c>
      <c r="J115">
        <v>19</v>
      </c>
      <c r="K115" t="s">
        <v>84</v>
      </c>
      <c r="L115">
        <v>29</v>
      </c>
      <c r="M115">
        <f>VLOOKUP($A115,LRP,12,FALSE)</f>
        <v>25</v>
      </c>
      <c r="N115">
        <f>VLOOKUP($A115,SVR,12,FALSE)</f>
        <v>29</v>
      </c>
      <c r="O115">
        <f>VLOOKUP($A115,Lasso,12,FALSE)</f>
        <v>30</v>
      </c>
      <c r="P115">
        <f>VLOOKUP($A115,Ridge,12,FALSE)</f>
        <v>27</v>
      </c>
      <c r="Q115">
        <f>$J115-L115</f>
        <v>-10</v>
      </c>
      <c r="R115">
        <f>$J115-M115</f>
        <v>-6</v>
      </c>
      <c r="S115">
        <f>$J115-N115</f>
        <v>-10</v>
      </c>
      <c r="T115">
        <f>$J115-O115</f>
        <v>-11</v>
      </c>
      <c r="U115">
        <f>$J115-P115</f>
        <v>-8</v>
      </c>
    </row>
    <row r="116" spans="1:21" x14ac:dyDescent="0.25">
      <c r="A116">
        <v>25224</v>
      </c>
      <c r="B116" t="s">
        <v>211</v>
      </c>
      <c r="C116" t="s">
        <v>22</v>
      </c>
      <c r="D116">
        <v>2018</v>
      </c>
      <c r="E116" t="s">
        <v>12</v>
      </c>
      <c r="F116" t="s">
        <v>60</v>
      </c>
      <c r="G116" t="s">
        <v>14</v>
      </c>
      <c r="H116">
        <v>2018</v>
      </c>
      <c r="I116">
        <v>1</v>
      </c>
      <c r="J116">
        <v>20</v>
      </c>
      <c r="K116" t="s">
        <v>124</v>
      </c>
      <c r="L116">
        <v>30</v>
      </c>
      <c r="M116">
        <f>VLOOKUP($A116,LRP,12,FALSE)</f>
        <v>28</v>
      </c>
      <c r="N116">
        <f>VLOOKUP($A116,SVR,12,FALSE)</f>
        <v>37</v>
      </c>
      <c r="O116">
        <f>VLOOKUP($A116,Lasso,12,FALSE)</f>
        <v>29</v>
      </c>
      <c r="P116">
        <f>VLOOKUP($A116,Ridge,12,FALSE)</f>
        <v>34</v>
      </c>
      <c r="Q116">
        <f>$J116-L116</f>
        <v>-10</v>
      </c>
      <c r="R116">
        <f>$J116-M116</f>
        <v>-8</v>
      </c>
      <c r="S116">
        <f>$J116-N116</f>
        <v>-17</v>
      </c>
      <c r="T116">
        <f>$J116-O116</f>
        <v>-9</v>
      </c>
      <c r="U116">
        <f>$J116-P116</f>
        <v>-14</v>
      </c>
    </row>
    <row r="117" spans="1:21" x14ac:dyDescent="0.25">
      <c r="A117">
        <v>26590</v>
      </c>
      <c r="B117" t="s">
        <v>249</v>
      </c>
      <c r="C117" t="s">
        <v>11</v>
      </c>
      <c r="D117">
        <v>2018</v>
      </c>
      <c r="E117" t="s">
        <v>12</v>
      </c>
      <c r="F117" t="s">
        <v>118</v>
      </c>
      <c r="G117" t="s">
        <v>14</v>
      </c>
      <c r="H117">
        <v>2018</v>
      </c>
      <c r="I117">
        <v>1</v>
      </c>
      <c r="J117">
        <v>21</v>
      </c>
      <c r="K117" t="s">
        <v>56</v>
      </c>
      <c r="L117">
        <v>39</v>
      </c>
      <c r="M117">
        <f>VLOOKUP($A117,LRP,12,FALSE)</f>
        <v>39</v>
      </c>
      <c r="N117">
        <f>VLOOKUP($A117,SVR,12,FALSE)</f>
        <v>35</v>
      </c>
      <c r="O117">
        <f>VLOOKUP($A117,Lasso,12,FALSE)</f>
        <v>36</v>
      </c>
      <c r="P117">
        <f>VLOOKUP($A117,Ridge,12,FALSE)</f>
        <v>37</v>
      </c>
      <c r="Q117">
        <f>$J117-L117</f>
        <v>-18</v>
      </c>
      <c r="R117">
        <f>$J117-M117</f>
        <v>-18</v>
      </c>
      <c r="S117">
        <f>$J117-N117</f>
        <v>-14</v>
      </c>
      <c r="T117">
        <f>$J117-O117</f>
        <v>-15</v>
      </c>
      <c r="U117">
        <f>$J117-P117</f>
        <v>-16</v>
      </c>
    </row>
    <row r="118" spans="1:21" x14ac:dyDescent="0.25">
      <c r="A118">
        <v>26786</v>
      </c>
      <c r="B118" t="s">
        <v>258</v>
      </c>
      <c r="C118" t="s">
        <v>11</v>
      </c>
      <c r="D118">
        <v>2018</v>
      </c>
      <c r="E118" t="s">
        <v>12</v>
      </c>
      <c r="F118" t="s">
        <v>259</v>
      </c>
      <c r="G118" t="s">
        <v>49</v>
      </c>
      <c r="H118">
        <v>2018</v>
      </c>
      <c r="I118">
        <v>1</v>
      </c>
      <c r="J118">
        <v>22</v>
      </c>
      <c r="K118" t="s">
        <v>53</v>
      </c>
      <c r="L118">
        <v>30</v>
      </c>
      <c r="M118">
        <f>VLOOKUP($A118,LRP,12,FALSE)</f>
        <v>29</v>
      </c>
      <c r="N118">
        <f>VLOOKUP($A118,SVR,12,FALSE)</f>
        <v>30</v>
      </c>
      <c r="O118">
        <f>VLOOKUP($A118,Lasso,12,FALSE)</f>
        <v>31</v>
      </c>
      <c r="P118">
        <f>VLOOKUP($A118,Ridge,12,FALSE)</f>
        <v>29</v>
      </c>
      <c r="Q118">
        <f>$J118-L118</f>
        <v>-8</v>
      </c>
      <c r="R118">
        <f>$J118-M118</f>
        <v>-7</v>
      </c>
      <c r="S118">
        <f>$J118-N118</f>
        <v>-8</v>
      </c>
      <c r="T118">
        <f>$J118-O118</f>
        <v>-9</v>
      </c>
      <c r="U118">
        <f>$J118-P118</f>
        <v>-7</v>
      </c>
    </row>
    <row r="119" spans="1:21" x14ac:dyDescent="0.25">
      <c r="A119">
        <v>26843</v>
      </c>
      <c r="B119" t="s">
        <v>262</v>
      </c>
      <c r="C119" t="s">
        <v>115</v>
      </c>
      <c r="D119">
        <v>2018</v>
      </c>
      <c r="E119" t="s">
        <v>12</v>
      </c>
      <c r="F119" t="s">
        <v>18</v>
      </c>
      <c r="G119" t="s">
        <v>19</v>
      </c>
      <c r="H119">
        <v>2018</v>
      </c>
      <c r="I119">
        <v>1</v>
      </c>
      <c r="J119">
        <v>23</v>
      </c>
      <c r="K119" t="s">
        <v>37</v>
      </c>
      <c r="L119">
        <v>24</v>
      </c>
      <c r="M119">
        <f>VLOOKUP($A119,LRP,12,FALSE)</f>
        <v>26</v>
      </c>
      <c r="N119">
        <f>VLOOKUP($A119,SVR,12,FALSE)</f>
        <v>21</v>
      </c>
      <c r="O119">
        <f>VLOOKUP($A119,Lasso,12,FALSE)</f>
        <v>28</v>
      </c>
      <c r="P119">
        <f>VLOOKUP($A119,Ridge,12,FALSE)</f>
        <v>23</v>
      </c>
      <c r="Q119">
        <f>$J119-L119</f>
        <v>-1</v>
      </c>
      <c r="R119">
        <f>$J119-M119</f>
        <v>-3</v>
      </c>
      <c r="S119">
        <f>$J119-N119</f>
        <v>2</v>
      </c>
      <c r="T119">
        <f>$J119-O119</f>
        <v>-5</v>
      </c>
      <c r="U119">
        <f>$J119-P119</f>
        <v>0</v>
      </c>
    </row>
    <row r="120" spans="1:21" x14ac:dyDescent="0.25">
      <c r="A120">
        <v>25748</v>
      </c>
      <c r="B120" t="s">
        <v>222</v>
      </c>
      <c r="C120" t="s">
        <v>115</v>
      </c>
      <c r="D120">
        <v>2018</v>
      </c>
      <c r="E120" t="s">
        <v>17</v>
      </c>
      <c r="F120" t="s">
        <v>46</v>
      </c>
      <c r="G120" t="s">
        <v>43</v>
      </c>
      <c r="H120">
        <v>2018</v>
      </c>
      <c r="I120">
        <v>1</v>
      </c>
      <c r="J120">
        <v>25</v>
      </c>
      <c r="K120" t="s">
        <v>106</v>
      </c>
      <c r="L120">
        <v>38</v>
      </c>
      <c r="M120">
        <f>VLOOKUP($A120,LRP,12,FALSE)</f>
        <v>37</v>
      </c>
      <c r="N120">
        <f>VLOOKUP($A120,SVR,12,FALSE)</f>
        <v>29</v>
      </c>
      <c r="O120">
        <f>VLOOKUP($A120,Lasso,12,FALSE)</f>
        <v>34</v>
      </c>
      <c r="P120">
        <f>VLOOKUP($A120,Ridge,12,FALSE)</f>
        <v>32</v>
      </c>
      <c r="Q120">
        <f>$J120-L120</f>
        <v>-13</v>
      </c>
      <c r="R120">
        <f>$J120-M120</f>
        <v>-12</v>
      </c>
      <c r="S120">
        <f>$J120-N120</f>
        <v>-4</v>
      </c>
      <c r="T120">
        <f>$J120-O120</f>
        <v>-9</v>
      </c>
      <c r="U120">
        <f>$J120-P120</f>
        <v>-7</v>
      </c>
    </row>
    <row r="121" spans="1:21" x14ac:dyDescent="0.25">
      <c r="A121">
        <v>25975</v>
      </c>
      <c r="B121" t="s">
        <v>228</v>
      </c>
      <c r="C121" t="s">
        <v>22</v>
      </c>
      <c r="D121">
        <v>2018</v>
      </c>
      <c r="E121" t="s">
        <v>12</v>
      </c>
      <c r="F121" t="s">
        <v>229</v>
      </c>
      <c r="G121" t="s">
        <v>135</v>
      </c>
      <c r="H121">
        <v>2018</v>
      </c>
      <c r="I121">
        <v>1</v>
      </c>
      <c r="J121">
        <v>26</v>
      </c>
      <c r="K121" t="s">
        <v>72</v>
      </c>
      <c r="L121">
        <v>34</v>
      </c>
      <c r="M121">
        <f>VLOOKUP($A121,LRP,12,FALSE)</f>
        <v>38</v>
      </c>
      <c r="N121">
        <f>VLOOKUP($A121,SVR,12,FALSE)</f>
        <v>31</v>
      </c>
      <c r="O121">
        <f>VLOOKUP($A121,Lasso,12,FALSE)</f>
        <v>36</v>
      </c>
      <c r="P121">
        <f>VLOOKUP($A121,Ridge,12,FALSE)</f>
        <v>34</v>
      </c>
      <c r="Q121">
        <f>$J121-L121</f>
        <v>-8</v>
      </c>
      <c r="R121">
        <f>$J121-M121</f>
        <v>-12</v>
      </c>
      <c r="S121">
        <f>$J121-N121</f>
        <v>-5</v>
      </c>
      <c r="T121">
        <f>$J121-O121</f>
        <v>-10</v>
      </c>
      <c r="U121">
        <f>$J121-P121</f>
        <v>-8</v>
      </c>
    </row>
    <row r="122" spans="1:21" x14ac:dyDescent="0.25">
      <c r="A122">
        <v>25846</v>
      </c>
      <c r="B122" t="s">
        <v>224</v>
      </c>
      <c r="C122" t="s">
        <v>22</v>
      </c>
      <c r="D122">
        <v>2018</v>
      </c>
      <c r="E122" t="s">
        <v>17</v>
      </c>
      <c r="F122" t="s">
        <v>225</v>
      </c>
      <c r="G122" t="s">
        <v>28</v>
      </c>
      <c r="H122">
        <v>2018</v>
      </c>
      <c r="I122">
        <v>1</v>
      </c>
      <c r="J122">
        <v>27</v>
      </c>
      <c r="K122" t="s">
        <v>35</v>
      </c>
      <c r="L122">
        <v>30</v>
      </c>
      <c r="M122">
        <f>VLOOKUP($A122,LRP,12,FALSE)</f>
        <v>32</v>
      </c>
      <c r="N122">
        <f>VLOOKUP($A122,SVR,12,FALSE)</f>
        <v>24</v>
      </c>
      <c r="O122">
        <f>VLOOKUP($A122,Lasso,12,FALSE)</f>
        <v>33</v>
      </c>
      <c r="P122">
        <f>VLOOKUP($A122,Ridge,12,FALSE)</f>
        <v>29</v>
      </c>
      <c r="Q122">
        <f>$J122-L122</f>
        <v>-3</v>
      </c>
      <c r="R122">
        <f>$J122-M122</f>
        <v>-5</v>
      </c>
      <c r="S122">
        <f>$J122-N122</f>
        <v>3</v>
      </c>
      <c r="T122">
        <f>$J122-O122</f>
        <v>-6</v>
      </c>
      <c r="U122">
        <f>$J122-P122</f>
        <v>-2</v>
      </c>
    </row>
    <row r="123" spans="1:21" x14ac:dyDescent="0.25">
      <c r="A123">
        <v>27062</v>
      </c>
      <c r="B123" t="s">
        <v>274</v>
      </c>
      <c r="C123" t="s">
        <v>115</v>
      </c>
      <c r="D123">
        <v>2018</v>
      </c>
      <c r="E123" t="s">
        <v>12</v>
      </c>
      <c r="F123" t="s">
        <v>275</v>
      </c>
      <c r="G123" t="s">
        <v>135</v>
      </c>
      <c r="H123">
        <v>2018</v>
      </c>
      <c r="I123">
        <v>1</v>
      </c>
      <c r="J123">
        <v>28</v>
      </c>
      <c r="K123" t="s">
        <v>126</v>
      </c>
      <c r="L123">
        <v>28</v>
      </c>
      <c r="M123">
        <f>VLOOKUP($A123,LRP,12,FALSE)</f>
        <v>31</v>
      </c>
      <c r="N123">
        <f>VLOOKUP($A123,SVR,12,FALSE)</f>
        <v>27</v>
      </c>
      <c r="O123">
        <f>VLOOKUP($A123,Lasso,12,FALSE)</f>
        <v>27</v>
      </c>
      <c r="P123">
        <f>VLOOKUP($A123,Ridge,12,FALSE)</f>
        <v>29</v>
      </c>
      <c r="Q123">
        <f>$J123-L123</f>
        <v>0</v>
      </c>
      <c r="R123">
        <f>$J123-M123</f>
        <v>-3</v>
      </c>
      <c r="S123">
        <f>$J123-N123</f>
        <v>1</v>
      </c>
      <c r="T123">
        <f>$J123-O123</f>
        <v>1</v>
      </c>
      <c r="U123">
        <f>$J123-P123</f>
        <v>-1</v>
      </c>
    </row>
    <row r="124" spans="1:21" x14ac:dyDescent="0.25">
      <c r="A124">
        <v>26213</v>
      </c>
      <c r="B124" t="s">
        <v>236</v>
      </c>
      <c r="C124" t="s">
        <v>26</v>
      </c>
      <c r="D124">
        <v>2018</v>
      </c>
      <c r="E124" t="s">
        <v>17</v>
      </c>
      <c r="F124" t="s">
        <v>205</v>
      </c>
      <c r="G124" t="s">
        <v>69</v>
      </c>
      <c r="H124">
        <v>2018</v>
      </c>
      <c r="I124">
        <v>1</v>
      </c>
      <c r="J124">
        <v>30</v>
      </c>
      <c r="K124" t="s">
        <v>84</v>
      </c>
      <c r="L124">
        <v>26</v>
      </c>
      <c r="M124">
        <f>VLOOKUP($A124,LRP,12,FALSE)</f>
        <v>25</v>
      </c>
      <c r="N124">
        <f>VLOOKUP($A124,SVR,12,FALSE)</f>
        <v>25</v>
      </c>
      <c r="O124">
        <f>VLOOKUP($A124,Lasso,12,FALSE)</f>
        <v>21</v>
      </c>
      <c r="P124">
        <f>VLOOKUP($A124,Ridge,12,FALSE)</f>
        <v>25</v>
      </c>
      <c r="Q124">
        <f>$J124-L124</f>
        <v>4</v>
      </c>
      <c r="R124">
        <f>$J124-M124</f>
        <v>5</v>
      </c>
      <c r="S124">
        <f>$J124-N124</f>
        <v>5</v>
      </c>
      <c r="T124">
        <f>$J124-O124</f>
        <v>9</v>
      </c>
      <c r="U124">
        <f>$J124-P124</f>
        <v>5</v>
      </c>
    </row>
    <row r="125" spans="1:21" x14ac:dyDescent="0.25">
      <c r="A125">
        <v>26354</v>
      </c>
      <c r="B125" t="s">
        <v>239</v>
      </c>
      <c r="C125" t="s">
        <v>11</v>
      </c>
      <c r="D125">
        <v>2018</v>
      </c>
      <c r="E125" t="s">
        <v>12</v>
      </c>
      <c r="F125" t="s">
        <v>240</v>
      </c>
      <c r="G125" t="s">
        <v>34</v>
      </c>
      <c r="H125">
        <v>2018</v>
      </c>
      <c r="I125">
        <v>2</v>
      </c>
      <c r="J125">
        <v>32</v>
      </c>
      <c r="K125" t="s">
        <v>97</v>
      </c>
      <c r="L125">
        <v>10</v>
      </c>
      <c r="M125">
        <f>VLOOKUP($A125,LRP,12,FALSE)</f>
        <v>11</v>
      </c>
      <c r="N125">
        <f>VLOOKUP($A125,SVR,12,FALSE)</f>
        <v>13</v>
      </c>
      <c r="O125">
        <f>VLOOKUP($A125,Lasso,12,FALSE)</f>
        <v>27</v>
      </c>
      <c r="P125">
        <f>VLOOKUP($A125,Ridge,12,FALSE)</f>
        <v>9</v>
      </c>
      <c r="Q125">
        <f>$J125-L125</f>
        <v>22</v>
      </c>
      <c r="R125">
        <f>$J125-M125</f>
        <v>21</v>
      </c>
      <c r="S125">
        <f>$J125-N125</f>
        <v>19</v>
      </c>
      <c r="T125">
        <f>$J125-O125</f>
        <v>5</v>
      </c>
      <c r="U125">
        <f>$J125-P125</f>
        <v>23</v>
      </c>
    </row>
    <row r="126" spans="1:21" x14ac:dyDescent="0.25">
      <c r="A126">
        <v>26651</v>
      </c>
      <c r="B126" t="s">
        <v>253</v>
      </c>
      <c r="C126" t="s">
        <v>115</v>
      </c>
      <c r="D126">
        <v>2018</v>
      </c>
      <c r="E126" t="s">
        <v>12</v>
      </c>
      <c r="F126" t="s">
        <v>205</v>
      </c>
      <c r="G126" t="s">
        <v>69</v>
      </c>
      <c r="H126">
        <v>2018</v>
      </c>
      <c r="I126">
        <v>2</v>
      </c>
      <c r="J126">
        <v>33</v>
      </c>
      <c r="K126" t="s">
        <v>138</v>
      </c>
      <c r="L126">
        <v>11</v>
      </c>
      <c r="M126">
        <f>VLOOKUP($A126,LRP,12,FALSE)</f>
        <v>-2</v>
      </c>
      <c r="N126">
        <f>VLOOKUP($A126,SVR,12,FALSE)</f>
        <v>8</v>
      </c>
      <c r="O126">
        <f>VLOOKUP($A126,Lasso,12,FALSE)</f>
        <v>24</v>
      </c>
      <c r="P126">
        <f>VLOOKUP($A126,Ridge,12,FALSE)</f>
        <v>6</v>
      </c>
      <c r="Q126">
        <f>$J126-L126</f>
        <v>22</v>
      </c>
      <c r="R126">
        <f>$J126-M126</f>
        <v>35</v>
      </c>
      <c r="S126">
        <f>$J126-N126</f>
        <v>25</v>
      </c>
      <c r="T126">
        <f>$J126-O126</f>
        <v>9</v>
      </c>
      <c r="U126">
        <f>$J126-P126</f>
        <v>27</v>
      </c>
    </row>
    <row r="127" spans="1:21" x14ac:dyDescent="0.25">
      <c r="A127">
        <v>27196</v>
      </c>
      <c r="B127" t="s">
        <v>282</v>
      </c>
      <c r="C127" t="s">
        <v>11</v>
      </c>
      <c r="D127">
        <v>2018</v>
      </c>
      <c r="E127" t="s">
        <v>12</v>
      </c>
      <c r="F127" t="s">
        <v>88</v>
      </c>
      <c r="G127" t="s">
        <v>34</v>
      </c>
      <c r="H127">
        <v>2018</v>
      </c>
      <c r="I127">
        <v>2</v>
      </c>
      <c r="J127">
        <v>34</v>
      </c>
      <c r="K127" t="s">
        <v>84</v>
      </c>
      <c r="L127">
        <v>37</v>
      </c>
      <c r="M127">
        <f>VLOOKUP($A127,LRP,12,FALSE)</f>
        <v>33</v>
      </c>
      <c r="N127">
        <f>VLOOKUP($A127,SVR,12,FALSE)</f>
        <v>33</v>
      </c>
      <c r="O127">
        <f>VLOOKUP($A127,Lasso,12,FALSE)</f>
        <v>34</v>
      </c>
      <c r="P127">
        <f>VLOOKUP($A127,Ridge,12,FALSE)</f>
        <v>39</v>
      </c>
      <c r="Q127">
        <f>$J127-L127</f>
        <v>-3</v>
      </c>
      <c r="R127">
        <f>$J127-M127</f>
        <v>1</v>
      </c>
      <c r="S127">
        <f>$J127-N127</f>
        <v>1</v>
      </c>
      <c r="T127">
        <f>$J127-O127</f>
        <v>0</v>
      </c>
      <c r="U127">
        <f>$J127-P127</f>
        <v>-5</v>
      </c>
    </row>
    <row r="128" spans="1:21" x14ac:dyDescent="0.25">
      <c r="A128">
        <v>27000</v>
      </c>
      <c r="B128" t="s">
        <v>272</v>
      </c>
      <c r="C128" t="s">
        <v>115</v>
      </c>
      <c r="D128">
        <v>2018</v>
      </c>
      <c r="E128" t="s">
        <v>12</v>
      </c>
      <c r="F128" t="s">
        <v>273</v>
      </c>
      <c r="G128" t="s">
        <v>135</v>
      </c>
      <c r="H128">
        <v>2018</v>
      </c>
      <c r="I128">
        <v>2</v>
      </c>
      <c r="J128">
        <v>35</v>
      </c>
      <c r="K128" t="s">
        <v>44</v>
      </c>
      <c r="L128">
        <v>32</v>
      </c>
      <c r="M128">
        <f>VLOOKUP($A128,LRP,12,FALSE)</f>
        <v>31</v>
      </c>
      <c r="N128">
        <f>VLOOKUP($A128,SVR,12,FALSE)</f>
        <v>28</v>
      </c>
      <c r="O128">
        <f>VLOOKUP($A128,Lasso,12,FALSE)</f>
        <v>35</v>
      </c>
      <c r="P128">
        <f>VLOOKUP($A128,Ridge,12,FALSE)</f>
        <v>31</v>
      </c>
      <c r="Q128">
        <f>$J128-L128</f>
        <v>3</v>
      </c>
      <c r="R128">
        <f>$J128-M128</f>
        <v>4</v>
      </c>
      <c r="S128">
        <f>$J128-N128</f>
        <v>7</v>
      </c>
      <c r="T128">
        <f>$J128-O128</f>
        <v>0</v>
      </c>
      <c r="U128">
        <f>$J128-P128</f>
        <v>4</v>
      </c>
    </row>
    <row r="129" spans="1:21" x14ac:dyDescent="0.25">
      <c r="A129">
        <v>25764</v>
      </c>
      <c r="B129" t="s">
        <v>223</v>
      </c>
      <c r="C129" t="s">
        <v>115</v>
      </c>
      <c r="D129">
        <v>2018</v>
      </c>
      <c r="E129" t="s">
        <v>12</v>
      </c>
      <c r="F129" t="s">
        <v>149</v>
      </c>
      <c r="G129" t="s">
        <v>69</v>
      </c>
      <c r="H129">
        <v>2018</v>
      </c>
      <c r="I129">
        <v>2</v>
      </c>
      <c r="J129">
        <v>38</v>
      </c>
      <c r="K129" t="s">
        <v>72</v>
      </c>
      <c r="L129">
        <v>31</v>
      </c>
      <c r="M129">
        <f>VLOOKUP($A129,LRP,12,FALSE)</f>
        <v>31</v>
      </c>
      <c r="N129">
        <f>VLOOKUP($A129,SVR,12,FALSE)</f>
        <v>28</v>
      </c>
      <c r="O129">
        <f>VLOOKUP($A129,Lasso,12,FALSE)</f>
        <v>32</v>
      </c>
      <c r="P129">
        <f>VLOOKUP($A129,Ridge,12,FALSE)</f>
        <v>31</v>
      </c>
      <c r="Q129">
        <f>$J129-L129</f>
        <v>7</v>
      </c>
      <c r="R129">
        <f>$J129-M129</f>
        <v>7</v>
      </c>
      <c r="S129">
        <f>$J129-N129</f>
        <v>10</v>
      </c>
      <c r="T129">
        <f>$J129-O129</f>
        <v>6</v>
      </c>
      <c r="U129">
        <f>$J129-P129</f>
        <v>7</v>
      </c>
    </row>
    <row r="130" spans="1:21" x14ac:dyDescent="0.25">
      <c r="A130">
        <v>25682</v>
      </c>
      <c r="B130" t="s">
        <v>220</v>
      </c>
      <c r="C130" t="s">
        <v>26</v>
      </c>
      <c r="D130">
        <v>2018</v>
      </c>
      <c r="E130" t="s">
        <v>17</v>
      </c>
      <c r="F130" t="s">
        <v>27</v>
      </c>
      <c r="G130" t="s">
        <v>28</v>
      </c>
      <c r="H130">
        <v>2018</v>
      </c>
      <c r="I130">
        <v>2</v>
      </c>
      <c r="J130">
        <v>41</v>
      </c>
      <c r="K130" t="s">
        <v>44</v>
      </c>
      <c r="L130">
        <v>27</v>
      </c>
      <c r="M130">
        <f>VLOOKUP($A130,LRP,12,FALSE)</f>
        <v>35</v>
      </c>
      <c r="N130">
        <f>VLOOKUP($A130,SVR,12,FALSE)</f>
        <v>40</v>
      </c>
      <c r="O130">
        <f>VLOOKUP($A130,Lasso,12,FALSE)</f>
        <v>26</v>
      </c>
      <c r="P130">
        <f>VLOOKUP($A130,Ridge,12,FALSE)</f>
        <v>36</v>
      </c>
      <c r="Q130">
        <f>$J130-L130</f>
        <v>14</v>
      </c>
      <c r="R130">
        <f>$J130-M130</f>
        <v>6</v>
      </c>
      <c r="S130">
        <f>$J130-N130</f>
        <v>1</v>
      </c>
      <c r="T130">
        <f>$J130-O130</f>
        <v>15</v>
      </c>
      <c r="U130">
        <f>$J130-P130</f>
        <v>5</v>
      </c>
    </row>
    <row r="131" spans="1:21" x14ac:dyDescent="0.25">
      <c r="A131">
        <v>26611</v>
      </c>
      <c r="B131" t="s">
        <v>250</v>
      </c>
      <c r="C131" t="s">
        <v>22</v>
      </c>
      <c r="D131">
        <v>2018</v>
      </c>
      <c r="E131" t="s">
        <v>12</v>
      </c>
      <c r="F131" t="s">
        <v>145</v>
      </c>
      <c r="G131" t="s">
        <v>14</v>
      </c>
      <c r="H131">
        <v>2018</v>
      </c>
      <c r="I131">
        <v>2</v>
      </c>
      <c r="J131">
        <v>42</v>
      </c>
      <c r="K131" t="s">
        <v>132</v>
      </c>
      <c r="L131">
        <v>36</v>
      </c>
      <c r="M131">
        <f>VLOOKUP($A131,LRP,12,FALSE)</f>
        <v>41</v>
      </c>
      <c r="N131">
        <f>VLOOKUP($A131,SVR,12,FALSE)</f>
        <v>47</v>
      </c>
      <c r="O131">
        <f>VLOOKUP($A131,Lasso,12,FALSE)</f>
        <v>39</v>
      </c>
      <c r="P131">
        <f>VLOOKUP($A131,Ridge,12,FALSE)</f>
        <v>41</v>
      </c>
      <c r="Q131">
        <f>$J131-L131</f>
        <v>6</v>
      </c>
      <c r="R131">
        <f>$J131-M131</f>
        <v>1</v>
      </c>
      <c r="S131">
        <f>$J131-N131</f>
        <v>-5</v>
      </c>
      <c r="T131">
        <f>$J131-O131</f>
        <v>3</v>
      </c>
      <c r="U131">
        <f>$J131-P131</f>
        <v>1</v>
      </c>
    </row>
    <row r="132" spans="1:21" x14ac:dyDescent="0.25">
      <c r="A132">
        <v>26775</v>
      </c>
      <c r="B132" t="s">
        <v>257</v>
      </c>
      <c r="C132" t="s">
        <v>22</v>
      </c>
      <c r="D132">
        <v>2018</v>
      </c>
      <c r="E132" t="s">
        <v>17</v>
      </c>
      <c r="F132" t="s">
        <v>42</v>
      </c>
      <c r="G132" t="s">
        <v>43</v>
      </c>
      <c r="H132">
        <v>2018</v>
      </c>
      <c r="I132">
        <v>2</v>
      </c>
      <c r="J132">
        <v>43</v>
      </c>
      <c r="K132" t="s">
        <v>29</v>
      </c>
      <c r="L132">
        <v>37</v>
      </c>
      <c r="M132">
        <f>VLOOKUP($A132,LRP,12,FALSE)</f>
        <v>41</v>
      </c>
      <c r="N132">
        <f>VLOOKUP($A132,SVR,12,FALSE)</f>
        <v>59</v>
      </c>
      <c r="O132">
        <f>VLOOKUP($A132,Lasso,12,FALSE)</f>
        <v>39</v>
      </c>
      <c r="P132">
        <f>VLOOKUP($A132,Ridge,12,FALSE)</f>
        <v>47</v>
      </c>
      <c r="Q132">
        <f>$J132-L132</f>
        <v>6</v>
      </c>
      <c r="R132">
        <f>$J132-M132</f>
        <v>2</v>
      </c>
      <c r="S132">
        <f>$J132-N132</f>
        <v>-16</v>
      </c>
      <c r="T132">
        <f>$J132-O132</f>
        <v>4</v>
      </c>
      <c r="U132">
        <f>$J132-P132</f>
        <v>-4</v>
      </c>
    </row>
    <row r="133" spans="1:21" x14ac:dyDescent="0.25">
      <c r="A133">
        <v>26393</v>
      </c>
      <c r="B133" t="s">
        <v>242</v>
      </c>
      <c r="C133" t="s">
        <v>26</v>
      </c>
      <c r="D133">
        <v>2018</v>
      </c>
      <c r="E133" t="s">
        <v>12</v>
      </c>
      <c r="F133" t="s">
        <v>27</v>
      </c>
      <c r="G133" t="s">
        <v>28</v>
      </c>
      <c r="H133">
        <v>2018</v>
      </c>
      <c r="I133">
        <v>2</v>
      </c>
      <c r="J133">
        <v>45</v>
      </c>
      <c r="K133" t="s">
        <v>15</v>
      </c>
      <c r="L133">
        <v>29</v>
      </c>
      <c r="M133">
        <f>VLOOKUP($A133,LRP,12,FALSE)</f>
        <v>26</v>
      </c>
      <c r="N133">
        <f>VLOOKUP($A133,SVR,12,FALSE)</f>
        <v>26</v>
      </c>
      <c r="O133">
        <f>VLOOKUP($A133,Lasso,12,FALSE)</f>
        <v>28</v>
      </c>
      <c r="P133">
        <f>VLOOKUP($A133,Ridge,12,FALSE)</f>
        <v>27</v>
      </c>
      <c r="Q133">
        <f>$J133-L133</f>
        <v>16</v>
      </c>
      <c r="R133">
        <f>$J133-M133</f>
        <v>19</v>
      </c>
      <c r="S133">
        <f>$J133-N133</f>
        <v>19</v>
      </c>
      <c r="T133">
        <f>$J133-O133</f>
        <v>17</v>
      </c>
      <c r="U133">
        <f>$J133-P133</f>
        <v>18</v>
      </c>
    </row>
    <row r="134" spans="1:21" x14ac:dyDescent="0.25">
      <c r="A134">
        <v>25243</v>
      </c>
      <c r="B134" t="s">
        <v>212</v>
      </c>
      <c r="C134" t="s">
        <v>11</v>
      </c>
      <c r="D134">
        <v>2018</v>
      </c>
      <c r="E134" t="s">
        <v>12</v>
      </c>
      <c r="F134" t="s">
        <v>88</v>
      </c>
      <c r="G134" t="s">
        <v>34</v>
      </c>
      <c r="H134">
        <v>2018</v>
      </c>
      <c r="I134">
        <v>2</v>
      </c>
      <c r="J134">
        <v>47</v>
      </c>
      <c r="K134" t="s">
        <v>106</v>
      </c>
      <c r="L134">
        <v>45</v>
      </c>
      <c r="M134">
        <f>VLOOKUP($A134,LRP,12,FALSE)</f>
        <v>44</v>
      </c>
      <c r="N134">
        <f>VLOOKUP($A134,SVR,12,FALSE)</f>
        <v>39</v>
      </c>
      <c r="O134">
        <f>VLOOKUP($A134,Lasso,12,FALSE)</f>
        <v>40</v>
      </c>
      <c r="P134">
        <f>VLOOKUP($A134,Ridge,12,FALSE)</f>
        <v>42</v>
      </c>
      <c r="Q134">
        <f>$J134-L134</f>
        <v>2</v>
      </c>
      <c r="R134">
        <f>$J134-M134</f>
        <v>3</v>
      </c>
      <c r="S134">
        <f>$J134-N134</f>
        <v>8</v>
      </c>
      <c r="T134">
        <f>$J134-O134</f>
        <v>7</v>
      </c>
      <c r="U134">
        <f>$J134-P134</f>
        <v>5</v>
      </c>
    </row>
    <row r="135" spans="1:21" x14ac:dyDescent="0.25">
      <c r="A135">
        <v>26513</v>
      </c>
      <c r="B135" t="s">
        <v>244</v>
      </c>
      <c r="C135" t="s">
        <v>115</v>
      </c>
      <c r="D135">
        <v>2018</v>
      </c>
      <c r="E135" t="s">
        <v>17</v>
      </c>
      <c r="F135" t="s">
        <v>245</v>
      </c>
      <c r="G135" t="s">
        <v>43</v>
      </c>
      <c r="H135">
        <v>2018</v>
      </c>
      <c r="I135">
        <v>2</v>
      </c>
      <c r="J135">
        <v>48</v>
      </c>
      <c r="K135" t="s">
        <v>124</v>
      </c>
      <c r="L135">
        <v>36</v>
      </c>
      <c r="M135">
        <f>VLOOKUP($A135,LRP,12,FALSE)</f>
        <v>35</v>
      </c>
      <c r="N135">
        <f>VLOOKUP($A135,SVR,12,FALSE)</f>
        <v>36</v>
      </c>
      <c r="O135">
        <f>VLOOKUP($A135,Lasso,12,FALSE)</f>
        <v>35</v>
      </c>
      <c r="P135">
        <f>VLOOKUP($A135,Ridge,12,FALSE)</f>
        <v>38</v>
      </c>
      <c r="Q135">
        <f>$J135-L135</f>
        <v>12</v>
      </c>
      <c r="R135">
        <f>$J135-M135</f>
        <v>13</v>
      </c>
      <c r="S135">
        <f>$J135-N135</f>
        <v>12</v>
      </c>
      <c r="T135">
        <f>$J135-O135</f>
        <v>13</v>
      </c>
      <c r="U135">
        <f>$J135-P135</f>
        <v>10</v>
      </c>
    </row>
    <row r="136" spans="1:21" x14ac:dyDescent="0.25">
      <c r="A136">
        <v>25569</v>
      </c>
      <c r="B136" t="s">
        <v>214</v>
      </c>
      <c r="C136" t="s">
        <v>115</v>
      </c>
      <c r="D136">
        <v>2018</v>
      </c>
      <c r="E136" t="s">
        <v>17</v>
      </c>
      <c r="F136" t="s">
        <v>155</v>
      </c>
      <c r="G136" t="s">
        <v>19</v>
      </c>
      <c r="H136">
        <v>2018</v>
      </c>
      <c r="I136">
        <v>2</v>
      </c>
      <c r="J136">
        <v>49</v>
      </c>
      <c r="K136" t="s">
        <v>20</v>
      </c>
      <c r="L136">
        <v>28</v>
      </c>
      <c r="M136">
        <f>VLOOKUP($A136,LRP,12,FALSE)</f>
        <v>28</v>
      </c>
      <c r="N136">
        <f>VLOOKUP($A136,SVR,12,FALSE)</f>
        <v>24</v>
      </c>
      <c r="O136">
        <f>VLOOKUP($A136,Lasso,12,FALSE)</f>
        <v>30</v>
      </c>
      <c r="P136">
        <f>VLOOKUP($A136,Ridge,12,FALSE)</f>
        <v>28</v>
      </c>
      <c r="Q136">
        <f>$J136-L136</f>
        <v>21</v>
      </c>
      <c r="R136">
        <f>$J136-M136</f>
        <v>21</v>
      </c>
      <c r="S136">
        <f>$J136-N136</f>
        <v>25</v>
      </c>
      <c r="T136">
        <f>$J136-O136</f>
        <v>19</v>
      </c>
      <c r="U136">
        <f>$J136-P136</f>
        <v>21</v>
      </c>
    </row>
    <row r="137" spans="1:21" x14ac:dyDescent="0.25">
      <c r="A137">
        <v>26948</v>
      </c>
      <c r="B137" t="s">
        <v>269</v>
      </c>
      <c r="C137" t="s">
        <v>11</v>
      </c>
      <c r="D137">
        <v>2018</v>
      </c>
      <c r="E137" t="s">
        <v>17</v>
      </c>
      <c r="F137" t="s">
        <v>270</v>
      </c>
      <c r="G137" t="s">
        <v>271</v>
      </c>
      <c r="H137">
        <v>2018</v>
      </c>
      <c r="I137">
        <v>2</v>
      </c>
      <c r="J137">
        <v>50</v>
      </c>
      <c r="K137" t="s">
        <v>37</v>
      </c>
      <c r="L137">
        <v>29</v>
      </c>
      <c r="M137">
        <f>VLOOKUP($A137,LRP,12,FALSE)</f>
        <v>35</v>
      </c>
      <c r="N137">
        <f>VLOOKUP($A137,SVR,12,FALSE)</f>
        <v>38</v>
      </c>
      <c r="O137">
        <f>VLOOKUP($A137,Lasso,12,FALSE)</f>
        <v>22</v>
      </c>
      <c r="P137">
        <f>VLOOKUP($A137,Ridge,12,FALSE)</f>
        <v>33</v>
      </c>
      <c r="Q137">
        <f>$J137-L137</f>
        <v>21</v>
      </c>
      <c r="R137">
        <f>$J137-M137</f>
        <v>15</v>
      </c>
      <c r="S137">
        <f>$J137-N137</f>
        <v>12</v>
      </c>
      <c r="T137">
        <f>$J137-O137</f>
        <v>28</v>
      </c>
      <c r="U137">
        <f>$J137-P137</f>
        <v>17</v>
      </c>
    </row>
    <row r="138" spans="1:21" x14ac:dyDescent="0.25">
      <c r="A138">
        <v>27221</v>
      </c>
      <c r="B138" t="s">
        <v>283</v>
      </c>
      <c r="C138" t="s">
        <v>22</v>
      </c>
      <c r="D138">
        <v>2018</v>
      </c>
      <c r="E138" t="s">
        <v>63</v>
      </c>
      <c r="F138" t="s">
        <v>284</v>
      </c>
      <c r="G138" t="s">
        <v>285</v>
      </c>
      <c r="H138">
        <v>2005</v>
      </c>
      <c r="I138">
        <v>2</v>
      </c>
      <c r="J138">
        <v>50</v>
      </c>
      <c r="K138" t="s">
        <v>35</v>
      </c>
      <c r="L138">
        <v>22</v>
      </c>
      <c r="M138">
        <f>VLOOKUP($A138,LRP,12,FALSE)</f>
        <v>28</v>
      </c>
      <c r="N138">
        <f>VLOOKUP($A138,SVR,12,FALSE)</f>
        <v>19</v>
      </c>
      <c r="O138">
        <f>VLOOKUP($A138,Lasso,12,FALSE)</f>
        <v>27</v>
      </c>
      <c r="P138">
        <f>VLOOKUP($A138,Ridge,12,FALSE)</f>
        <v>27</v>
      </c>
      <c r="Q138">
        <f>$J138-L138</f>
        <v>28</v>
      </c>
      <c r="R138">
        <f>$J138-M138</f>
        <v>22</v>
      </c>
      <c r="S138">
        <f>$J138-N138</f>
        <v>31</v>
      </c>
      <c r="T138">
        <f>$J138-O138</f>
        <v>23</v>
      </c>
      <c r="U138">
        <f>$J138-P138</f>
        <v>23</v>
      </c>
    </row>
    <row r="139" spans="1:21" x14ac:dyDescent="0.25">
      <c r="A139">
        <v>26334</v>
      </c>
      <c r="B139" t="s">
        <v>237</v>
      </c>
      <c r="C139" t="s">
        <v>22</v>
      </c>
      <c r="D139">
        <v>2018</v>
      </c>
      <c r="E139" t="s">
        <v>12</v>
      </c>
      <c r="F139" t="s">
        <v>238</v>
      </c>
      <c r="G139" t="s">
        <v>43</v>
      </c>
      <c r="H139">
        <v>2018</v>
      </c>
      <c r="I139">
        <v>2</v>
      </c>
      <c r="J139">
        <v>51</v>
      </c>
      <c r="K139" t="s">
        <v>81</v>
      </c>
      <c r="L139">
        <v>31</v>
      </c>
      <c r="M139">
        <f>VLOOKUP($A139,LRP,12,FALSE)</f>
        <v>31</v>
      </c>
      <c r="N139">
        <f>VLOOKUP($A139,SVR,12,FALSE)</f>
        <v>33</v>
      </c>
      <c r="O139">
        <f>VLOOKUP($A139,Lasso,12,FALSE)</f>
        <v>30</v>
      </c>
      <c r="P139">
        <f>VLOOKUP($A139,Ridge,12,FALSE)</f>
        <v>35</v>
      </c>
      <c r="Q139">
        <f>$J139-L139</f>
        <v>20</v>
      </c>
      <c r="R139">
        <f>$J139-M139</f>
        <v>20</v>
      </c>
      <c r="S139">
        <f>$J139-N139</f>
        <v>18</v>
      </c>
      <c r="T139">
        <f>$J139-O139</f>
        <v>21</v>
      </c>
      <c r="U139">
        <f>$J139-P139</f>
        <v>16</v>
      </c>
    </row>
    <row r="140" spans="1:21" x14ac:dyDescent="0.25">
      <c r="A140">
        <v>27072</v>
      </c>
      <c r="B140" t="s">
        <v>276</v>
      </c>
      <c r="C140" t="s">
        <v>11</v>
      </c>
      <c r="D140">
        <v>2018</v>
      </c>
      <c r="E140" t="s">
        <v>17</v>
      </c>
      <c r="F140" t="s">
        <v>137</v>
      </c>
      <c r="G140" t="s">
        <v>43</v>
      </c>
      <c r="H140">
        <v>2018</v>
      </c>
      <c r="I140">
        <v>2</v>
      </c>
      <c r="J140">
        <v>52</v>
      </c>
      <c r="K140" t="s">
        <v>56</v>
      </c>
      <c r="L140">
        <v>30</v>
      </c>
      <c r="M140">
        <f>VLOOKUP($A140,LRP,12,FALSE)</f>
        <v>32</v>
      </c>
      <c r="N140">
        <f>VLOOKUP($A140,SVR,12,FALSE)</f>
        <v>31</v>
      </c>
      <c r="O140">
        <f>VLOOKUP($A140,Lasso,12,FALSE)</f>
        <v>27</v>
      </c>
      <c r="P140">
        <f>VLOOKUP($A140,Ridge,12,FALSE)</f>
        <v>33</v>
      </c>
      <c r="Q140">
        <f>$J140-L140</f>
        <v>22</v>
      </c>
      <c r="R140">
        <f>$J140-M140</f>
        <v>20</v>
      </c>
      <c r="S140">
        <f>$J140-N140</f>
        <v>21</v>
      </c>
      <c r="T140">
        <f>$J140-O140</f>
        <v>25</v>
      </c>
      <c r="U140">
        <f>$J140-P140</f>
        <v>19</v>
      </c>
    </row>
    <row r="141" spans="1:21" x14ac:dyDescent="0.25">
      <c r="A141">
        <v>27141</v>
      </c>
      <c r="B141" t="s">
        <v>277</v>
      </c>
      <c r="C141" t="s">
        <v>11</v>
      </c>
      <c r="D141">
        <v>2018</v>
      </c>
      <c r="E141" t="s">
        <v>12</v>
      </c>
      <c r="F141" t="s">
        <v>102</v>
      </c>
      <c r="G141" t="s">
        <v>14</v>
      </c>
      <c r="H141">
        <v>2018</v>
      </c>
      <c r="I141">
        <v>2</v>
      </c>
      <c r="J141">
        <v>53</v>
      </c>
      <c r="K141" t="s">
        <v>267</v>
      </c>
      <c r="L141">
        <v>39</v>
      </c>
      <c r="M141">
        <f>VLOOKUP($A141,LRP,12,FALSE)</f>
        <v>43</v>
      </c>
      <c r="N141">
        <f>VLOOKUP($A141,SVR,12,FALSE)</f>
        <v>40</v>
      </c>
      <c r="O141">
        <f>VLOOKUP($A141,Lasso,12,FALSE)</f>
        <v>37</v>
      </c>
      <c r="P141">
        <f>VLOOKUP($A141,Ridge,12,FALSE)</f>
        <v>41</v>
      </c>
      <c r="Q141">
        <f>$J141-L141</f>
        <v>14</v>
      </c>
      <c r="R141">
        <f>$J141-M141</f>
        <v>10</v>
      </c>
      <c r="S141">
        <f>$J141-N141</f>
        <v>13</v>
      </c>
      <c r="T141">
        <f>$J141-O141</f>
        <v>16</v>
      </c>
      <c r="U141">
        <f>$J141-P141</f>
        <v>12</v>
      </c>
    </row>
    <row r="142" spans="1:21" x14ac:dyDescent="0.25">
      <c r="A142">
        <v>25618</v>
      </c>
      <c r="B142" t="s">
        <v>219</v>
      </c>
      <c r="C142" t="s">
        <v>115</v>
      </c>
      <c r="D142">
        <v>2018</v>
      </c>
      <c r="E142" t="s">
        <v>12</v>
      </c>
      <c r="F142" t="s">
        <v>141</v>
      </c>
      <c r="G142" t="s">
        <v>135</v>
      </c>
      <c r="H142">
        <v>2018</v>
      </c>
      <c r="I142">
        <v>2</v>
      </c>
      <c r="J142">
        <v>54</v>
      </c>
      <c r="K142" t="s">
        <v>138</v>
      </c>
      <c r="L142">
        <v>24</v>
      </c>
      <c r="M142">
        <f>VLOOKUP($A142,LRP,12,FALSE)</f>
        <v>25</v>
      </c>
      <c r="N142">
        <f>VLOOKUP($A142,SVR,12,FALSE)</f>
        <v>35</v>
      </c>
      <c r="O142">
        <f>VLOOKUP($A142,Lasso,12,FALSE)</f>
        <v>28</v>
      </c>
      <c r="P142">
        <f>VLOOKUP($A142,Ridge,12,FALSE)</f>
        <v>31</v>
      </c>
      <c r="Q142">
        <f>$J142-L142</f>
        <v>30</v>
      </c>
      <c r="R142">
        <f>$J142-M142</f>
        <v>29</v>
      </c>
      <c r="S142">
        <f>$J142-N142</f>
        <v>19</v>
      </c>
      <c r="T142">
        <f>$J142-O142</f>
        <v>26</v>
      </c>
      <c r="U142">
        <f>$J142-P142</f>
        <v>23</v>
      </c>
    </row>
    <row r="143" spans="1:21" x14ac:dyDescent="0.25">
      <c r="A143">
        <v>26861</v>
      </c>
      <c r="B143" t="s">
        <v>264</v>
      </c>
      <c r="C143" t="s">
        <v>11</v>
      </c>
      <c r="D143">
        <v>2018</v>
      </c>
      <c r="E143" t="s">
        <v>17</v>
      </c>
      <c r="F143" t="s">
        <v>265</v>
      </c>
      <c r="G143" t="s">
        <v>266</v>
      </c>
      <c r="H143">
        <v>2018</v>
      </c>
      <c r="I143">
        <v>2</v>
      </c>
      <c r="J143">
        <v>57</v>
      </c>
      <c r="K143" t="s">
        <v>267</v>
      </c>
      <c r="L143">
        <v>36</v>
      </c>
      <c r="M143">
        <f>VLOOKUP($A143,LRP,12,FALSE)</f>
        <v>34</v>
      </c>
      <c r="N143">
        <f>VLOOKUP($A143,SVR,12,FALSE)</f>
        <v>39</v>
      </c>
      <c r="O143">
        <f>VLOOKUP($A143,Lasso,12,FALSE)</f>
        <v>32</v>
      </c>
      <c r="P143">
        <f>VLOOKUP($A143,Ridge,12,FALSE)</f>
        <v>39</v>
      </c>
      <c r="Q143">
        <f>$J143-L143</f>
        <v>21</v>
      </c>
      <c r="R143">
        <f>$J143-M143</f>
        <v>23</v>
      </c>
      <c r="S143">
        <f>$J143-N143</f>
        <v>18</v>
      </c>
      <c r="T143">
        <f>$J143-O143</f>
        <v>25</v>
      </c>
      <c r="U143">
        <f>$J143-P143</f>
        <v>18</v>
      </c>
    </row>
    <row r="144" spans="1:21" x14ac:dyDescent="0.25">
      <c r="A144">
        <v>25587</v>
      </c>
      <c r="B144" t="s">
        <v>215</v>
      </c>
      <c r="C144" t="s">
        <v>115</v>
      </c>
      <c r="D144">
        <v>2018</v>
      </c>
      <c r="E144" t="s">
        <v>17</v>
      </c>
      <c r="F144" t="s">
        <v>216</v>
      </c>
      <c r="G144" t="s">
        <v>217</v>
      </c>
      <c r="H144">
        <v>2014</v>
      </c>
      <c r="I144">
        <v>2</v>
      </c>
      <c r="J144">
        <v>58</v>
      </c>
      <c r="K144" t="s">
        <v>20</v>
      </c>
      <c r="L144">
        <v>11</v>
      </c>
      <c r="M144">
        <f>VLOOKUP($A144,LRP,12,FALSE)</f>
        <v>26</v>
      </c>
      <c r="N144">
        <f>VLOOKUP($A144,SVR,12,FALSE)</f>
        <v>32</v>
      </c>
      <c r="O144">
        <f>VLOOKUP($A144,Lasso,12,FALSE)</f>
        <v>24</v>
      </c>
      <c r="P144">
        <f>VLOOKUP($A144,Ridge,12,FALSE)</f>
        <v>27</v>
      </c>
      <c r="Q144">
        <f>$J144-L144</f>
        <v>47</v>
      </c>
      <c r="R144">
        <f>$J144-M144</f>
        <v>32</v>
      </c>
      <c r="S144">
        <f>$J144-N144</f>
        <v>26</v>
      </c>
      <c r="T144">
        <f>$J144-O144</f>
        <v>34</v>
      </c>
      <c r="U144">
        <f>$J144-P144</f>
        <v>31</v>
      </c>
    </row>
    <row r="145" spans="1:21" x14ac:dyDescent="0.25">
      <c r="A145">
        <v>25894</v>
      </c>
      <c r="B145" t="s">
        <v>227</v>
      </c>
      <c r="C145" t="s">
        <v>11</v>
      </c>
      <c r="D145">
        <v>2018</v>
      </c>
      <c r="E145" t="s">
        <v>63</v>
      </c>
      <c r="F145" t="s">
        <v>18</v>
      </c>
      <c r="G145" t="s">
        <v>19</v>
      </c>
      <c r="H145">
        <v>2018</v>
      </c>
      <c r="I145">
        <v>2</v>
      </c>
      <c r="J145">
        <v>58</v>
      </c>
      <c r="K145" t="s">
        <v>29</v>
      </c>
      <c r="L145">
        <v>41</v>
      </c>
      <c r="M145">
        <f>VLOOKUP($A145,LRP,12,FALSE)</f>
        <v>40</v>
      </c>
      <c r="N145">
        <f>VLOOKUP($A145,SVR,12,FALSE)</f>
        <v>44</v>
      </c>
      <c r="O145">
        <f>VLOOKUP($A145,Lasso,12,FALSE)</f>
        <v>35</v>
      </c>
      <c r="P145">
        <f>VLOOKUP($A145,Ridge,12,FALSE)</f>
        <v>42</v>
      </c>
      <c r="Q145">
        <f>$J145-L145</f>
        <v>17</v>
      </c>
      <c r="R145">
        <f>$J145-M145</f>
        <v>18</v>
      </c>
      <c r="S145">
        <f>$J145-N145</f>
        <v>14</v>
      </c>
      <c r="T145">
        <f>$J145-O145</f>
        <v>23</v>
      </c>
      <c r="U145">
        <f>$J145-P145</f>
        <v>16</v>
      </c>
    </row>
    <row r="146" spans="1:21" x14ac:dyDescent="0.25">
      <c r="A146">
        <v>26853</v>
      </c>
      <c r="B146" t="s">
        <v>263</v>
      </c>
      <c r="C146" t="s">
        <v>22</v>
      </c>
      <c r="D146">
        <v>2018</v>
      </c>
      <c r="E146" t="s">
        <v>17</v>
      </c>
      <c r="F146" t="s">
        <v>145</v>
      </c>
      <c r="G146" t="s">
        <v>14</v>
      </c>
      <c r="H146">
        <v>2019</v>
      </c>
      <c r="I146">
        <v>2</v>
      </c>
      <c r="J146">
        <v>59</v>
      </c>
      <c r="K146" t="s">
        <v>76</v>
      </c>
      <c r="L146">
        <v>29</v>
      </c>
      <c r="M146">
        <f>VLOOKUP($A146,LRP,12,FALSE)</f>
        <v>30</v>
      </c>
      <c r="N146">
        <f>VLOOKUP($A146,SVR,12,FALSE)</f>
        <v>28</v>
      </c>
      <c r="O146">
        <f>VLOOKUP($A146,Lasso,12,FALSE)</f>
        <v>29</v>
      </c>
      <c r="P146">
        <f>VLOOKUP($A146,Ridge,12,FALSE)</f>
        <v>31</v>
      </c>
      <c r="Q146">
        <f>$J146-L146</f>
        <v>30</v>
      </c>
      <c r="R146">
        <f>$J146-M146</f>
        <v>29</v>
      </c>
      <c r="S146">
        <f>$J146-N146</f>
        <v>31</v>
      </c>
      <c r="T146">
        <f>$J146-O146</f>
        <v>30</v>
      </c>
      <c r="U146">
        <f>$J146-P146</f>
        <v>28</v>
      </c>
    </row>
    <row r="147" spans="1:21" x14ac:dyDescent="0.25">
      <c r="A147">
        <v>26919</v>
      </c>
      <c r="B147" t="s">
        <v>268</v>
      </c>
      <c r="C147" t="s">
        <v>11</v>
      </c>
      <c r="D147">
        <v>2018</v>
      </c>
      <c r="E147" t="s">
        <v>12</v>
      </c>
      <c r="F147" t="s">
        <v>163</v>
      </c>
      <c r="G147" t="s">
        <v>19</v>
      </c>
      <c r="H147">
        <v>2018</v>
      </c>
      <c r="I147">
        <v>2</v>
      </c>
      <c r="J147">
        <v>59</v>
      </c>
      <c r="K147" t="s">
        <v>58</v>
      </c>
      <c r="L147">
        <v>42</v>
      </c>
      <c r="M147">
        <f>VLOOKUP($A147,LRP,12,FALSE)</f>
        <v>39</v>
      </c>
      <c r="N147">
        <f>VLOOKUP($A147,SVR,12,FALSE)</f>
        <v>43</v>
      </c>
      <c r="O147">
        <f>VLOOKUP($A147,Lasso,12,FALSE)</f>
        <v>38</v>
      </c>
      <c r="P147">
        <f>VLOOKUP($A147,Ridge,12,FALSE)</f>
        <v>41</v>
      </c>
      <c r="Q147">
        <f>$J147-L147</f>
        <v>17</v>
      </c>
      <c r="R147">
        <f>$J147-M147</f>
        <v>20</v>
      </c>
      <c r="S147">
        <f>$J147-N147</f>
        <v>16</v>
      </c>
      <c r="T147">
        <f>$J147-O147</f>
        <v>21</v>
      </c>
      <c r="U147">
        <f>$J147-P147</f>
        <v>18</v>
      </c>
    </row>
    <row r="148" spans="1:21" x14ac:dyDescent="0.25">
      <c r="A148">
        <v>26580</v>
      </c>
      <c r="B148" t="s">
        <v>247</v>
      </c>
      <c r="C148" t="s">
        <v>26</v>
      </c>
      <c r="D148">
        <v>2018</v>
      </c>
      <c r="E148" t="s">
        <v>17</v>
      </c>
      <c r="F148" t="s">
        <v>248</v>
      </c>
      <c r="G148" t="s">
        <v>65</v>
      </c>
      <c r="H148">
        <v>2018</v>
      </c>
      <c r="I148">
        <v>2</v>
      </c>
      <c r="J148">
        <v>60</v>
      </c>
      <c r="K148" t="s">
        <v>72</v>
      </c>
      <c r="L148">
        <v>23</v>
      </c>
      <c r="M148">
        <f>VLOOKUP($A148,LRP,12,FALSE)</f>
        <v>26</v>
      </c>
      <c r="N148">
        <f>VLOOKUP($A148,SVR,12,FALSE)</f>
        <v>20</v>
      </c>
      <c r="O148">
        <f>VLOOKUP($A148,Lasso,12,FALSE)</f>
        <v>29</v>
      </c>
      <c r="P148">
        <f>VLOOKUP($A148,Ridge,12,FALSE)</f>
        <v>25</v>
      </c>
      <c r="Q148">
        <f>$J148-L148</f>
        <v>37</v>
      </c>
      <c r="R148">
        <f>$J148-M148</f>
        <v>34</v>
      </c>
      <c r="S148">
        <f>$J148-N148</f>
        <v>40</v>
      </c>
      <c r="T148">
        <f>$J148-O148</f>
        <v>31</v>
      </c>
      <c r="U148">
        <f>$J148-P148</f>
        <v>35</v>
      </c>
    </row>
    <row r="149" spans="1:21" x14ac:dyDescent="0.25">
      <c r="A149">
        <v>28746</v>
      </c>
      <c r="B149" t="s">
        <v>311</v>
      </c>
      <c r="C149" t="s">
        <v>26</v>
      </c>
      <c r="D149">
        <v>2019</v>
      </c>
      <c r="E149" t="s">
        <v>17</v>
      </c>
      <c r="F149" t="s">
        <v>118</v>
      </c>
      <c r="G149" t="s">
        <v>14</v>
      </c>
      <c r="H149">
        <v>2019</v>
      </c>
      <c r="I149">
        <v>1</v>
      </c>
      <c r="J149">
        <v>1</v>
      </c>
      <c r="K149" t="s">
        <v>81</v>
      </c>
      <c r="L149">
        <v>-17</v>
      </c>
      <c r="M149">
        <f>VLOOKUP($A149,LRP,12,FALSE)</f>
        <v>-29</v>
      </c>
      <c r="N149">
        <f>VLOOKUP($A149,SVR,12,FALSE)</f>
        <v>-15</v>
      </c>
      <c r="O149">
        <f>VLOOKUP($A149,Lasso,12,FALSE)</f>
        <v>3</v>
      </c>
      <c r="P149">
        <f>VLOOKUP($A149,Ridge,12,FALSE)</f>
        <v>-20</v>
      </c>
      <c r="Q149">
        <f>$J149-L149</f>
        <v>18</v>
      </c>
      <c r="R149">
        <f>$J149-M149</f>
        <v>30</v>
      </c>
      <c r="S149">
        <f>$J149-N149</f>
        <v>16</v>
      </c>
      <c r="T149">
        <f>$J149-O149</f>
        <v>-2</v>
      </c>
      <c r="U149">
        <f>$J149-P149</f>
        <v>21</v>
      </c>
    </row>
    <row r="150" spans="1:21" x14ac:dyDescent="0.25">
      <c r="A150">
        <v>27495</v>
      </c>
      <c r="B150" t="s">
        <v>287</v>
      </c>
      <c r="C150" t="s">
        <v>22</v>
      </c>
      <c r="D150">
        <v>2019</v>
      </c>
      <c r="E150" t="s">
        <v>12</v>
      </c>
      <c r="F150" t="s">
        <v>288</v>
      </c>
      <c r="G150" t="s">
        <v>289</v>
      </c>
      <c r="H150">
        <v>2019</v>
      </c>
      <c r="I150">
        <v>1</v>
      </c>
      <c r="J150">
        <v>2</v>
      </c>
      <c r="K150" t="s">
        <v>97</v>
      </c>
      <c r="L150">
        <v>5</v>
      </c>
      <c r="M150">
        <f>VLOOKUP($A150,LRP,12,FALSE)</f>
        <v>8</v>
      </c>
      <c r="N150">
        <f>VLOOKUP($A150,SVR,12,FALSE)</f>
        <v>0</v>
      </c>
      <c r="O150">
        <f>VLOOKUP($A150,Lasso,12,FALSE)</f>
        <v>14</v>
      </c>
      <c r="P150">
        <f>VLOOKUP($A150,Ridge,12,FALSE)</f>
        <v>8</v>
      </c>
      <c r="Q150">
        <f>$J150-L150</f>
        <v>-3</v>
      </c>
      <c r="R150">
        <f>$J150-M150</f>
        <v>-6</v>
      </c>
      <c r="S150">
        <f>$J150-N150</f>
        <v>2</v>
      </c>
      <c r="T150">
        <f>$J150-O150</f>
        <v>-12</v>
      </c>
      <c r="U150">
        <f>$J150-P150</f>
        <v>-6</v>
      </c>
    </row>
    <row r="151" spans="1:21" x14ac:dyDescent="0.25">
      <c r="A151">
        <v>30804</v>
      </c>
      <c r="B151" t="s">
        <v>347</v>
      </c>
      <c r="C151" t="s">
        <v>22</v>
      </c>
      <c r="D151">
        <v>2019</v>
      </c>
      <c r="E151" t="s">
        <v>12</v>
      </c>
      <c r="F151" t="s">
        <v>102</v>
      </c>
      <c r="G151" t="s">
        <v>14</v>
      </c>
      <c r="H151">
        <v>2019</v>
      </c>
      <c r="I151">
        <v>1</v>
      </c>
      <c r="J151">
        <v>4</v>
      </c>
      <c r="K151" t="s">
        <v>106</v>
      </c>
      <c r="L151">
        <v>18</v>
      </c>
      <c r="M151">
        <f>VLOOKUP($A151,LRP,12,FALSE)</f>
        <v>17</v>
      </c>
      <c r="N151">
        <f>VLOOKUP($A151,SVR,12,FALSE)</f>
        <v>22</v>
      </c>
      <c r="O151">
        <f>VLOOKUP($A151,Lasso,12,FALSE)</f>
        <v>26</v>
      </c>
      <c r="P151">
        <f>VLOOKUP($A151,Ridge,12,FALSE)</f>
        <v>17</v>
      </c>
      <c r="Q151">
        <f>$J151-L151</f>
        <v>-14</v>
      </c>
      <c r="R151">
        <f>$J151-M151</f>
        <v>-13</v>
      </c>
      <c r="S151">
        <f>$J151-N151</f>
        <v>-18</v>
      </c>
      <c r="T151">
        <f>$J151-O151</f>
        <v>-22</v>
      </c>
      <c r="U151">
        <f>$J151-P151</f>
        <v>-13</v>
      </c>
    </row>
    <row r="152" spans="1:21" x14ac:dyDescent="0.25">
      <c r="A152">
        <v>29133</v>
      </c>
      <c r="B152" t="s">
        <v>323</v>
      </c>
      <c r="C152" t="s">
        <v>115</v>
      </c>
      <c r="D152">
        <v>2019</v>
      </c>
      <c r="E152" t="s">
        <v>12</v>
      </c>
      <c r="F152" t="s">
        <v>324</v>
      </c>
      <c r="G152" t="s">
        <v>113</v>
      </c>
      <c r="H152">
        <v>2001</v>
      </c>
      <c r="I152">
        <v>1</v>
      </c>
      <c r="J152">
        <v>5</v>
      </c>
      <c r="K152" t="s">
        <v>126</v>
      </c>
      <c r="L152">
        <v>22</v>
      </c>
      <c r="M152">
        <f>VLOOKUP($A152,LRP,12,FALSE)</f>
        <v>35</v>
      </c>
      <c r="N152">
        <f>VLOOKUP($A152,SVR,12,FALSE)</f>
        <v>36</v>
      </c>
      <c r="O152">
        <f>VLOOKUP($A152,Lasso,12,FALSE)</f>
        <v>32</v>
      </c>
      <c r="P152">
        <f>VLOOKUP($A152,Ridge,12,FALSE)</f>
        <v>34</v>
      </c>
      <c r="Q152">
        <f>$J152-L152</f>
        <v>-17</v>
      </c>
      <c r="R152">
        <f>$J152-M152</f>
        <v>-30</v>
      </c>
      <c r="S152">
        <f>$J152-N152</f>
        <v>-31</v>
      </c>
      <c r="T152">
        <f>$J152-O152</f>
        <v>-27</v>
      </c>
      <c r="U152">
        <f>$J152-P152</f>
        <v>-29</v>
      </c>
    </row>
    <row r="153" spans="1:21" x14ac:dyDescent="0.25">
      <c r="A153">
        <v>31786</v>
      </c>
      <c r="B153" t="s">
        <v>366</v>
      </c>
      <c r="C153" t="s">
        <v>26</v>
      </c>
      <c r="D153">
        <v>2019</v>
      </c>
      <c r="E153" t="s">
        <v>12</v>
      </c>
      <c r="F153" t="s">
        <v>96</v>
      </c>
      <c r="G153" t="s">
        <v>28</v>
      </c>
      <c r="H153">
        <v>2019</v>
      </c>
      <c r="I153">
        <v>1</v>
      </c>
      <c r="J153">
        <v>5</v>
      </c>
      <c r="K153" t="s">
        <v>232</v>
      </c>
      <c r="L153">
        <v>21</v>
      </c>
      <c r="M153">
        <f>VLOOKUP($A153,LRP,12,FALSE)</f>
        <v>34</v>
      </c>
      <c r="N153">
        <f>VLOOKUP($A153,SVR,12,FALSE)</f>
        <v>40</v>
      </c>
      <c r="O153">
        <f>VLOOKUP($A153,Lasso,12,FALSE)</f>
        <v>33</v>
      </c>
      <c r="P153">
        <f>VLOOKUP($A153,Ridge,12,FALSE)</f>
        <v>32</v>
      </c>
      <c r="Q153">
        <f>$J153-L153</f>
        <v>-16</v>
      </c>
      <c r="R153">
        <f>$J153-M153</f>
        <v>-29</v>
      </c>
      <c r="S153">
        <f>$J153-N153</f>
        <v>-35</v>
      </c>
      <c r="T153">
        <f>$J153-O153</f>
        <v>-28</v>
      </c>
      <c r="U153">
        <f>$J153-P153</f>
        <v>-27</v>
      </c>
    </row>
    <row r="154" spans="1:21" x14ac:dyDescent="0.25">
      <c r="A154">
        <v>30004</v>
      </c>
      <c r="B154" t="s">
        <v>334</v>
      </c>
      <c r="C154" t="s">
        <v>22</v>
      </c>
      <c r="D154">
        <v>2019</v>
      </c>
      <c r="E154" t="s">
        <v>12</v>
      </c>
      <c r="F154" t="s">
        <v>235</v>
      </c>
      <c r="G154" t="s">
        <v>34</v>
      </c>
      <c r="H154">
        <v>2019</v>
      </c>
      <c r="I154">
        <v>1</v>
      </c>
      <c r="J154">
        <v>6</v>
      </c>
      <c r="K154" t="s">
        <v>58</v>
      </c>
      <c r="L154">
        <v>23</v>
      </c>
      <c r="M154">
        <f>VLOOKUP($A154,LRP,12,FALSE)</f>
        <v>24</v>
      </c>
      <c r="N154">
        <f>VLOOKUP($A154,SVR,12,FALSE)</f>
        <v>21</v>
      </c>
      <c r="O154">
        <f>VLOOKUP($A154,Lasso,12,FALSE)</f>
        <v>22</v>
      </c>
      <c r="P154">
        <f>VLOOKUP($A154,Ridge,12,FALSE)</f>
        <v>23</v>
      </c>
      <c r="Q154">
        <f>$J154-L154</f>
        <v>-17</v>
      </c>
      <c r="R154">
        <f>$J154-M154</f>
        <v>-18</v>
      </c>
      <c r="S154">
        <f>$J154-N154</f>
        <v>-15</v>
      </c>
      <c r="T154">
        <f>$J154-O154</f>
        <v>-16</v>
      </c>
      <c r="U154">
        <f>$J154-P154</f>
        <v>-17</v>
      </c>
    </row>
    <row r="155" spans="1:21" x14ac:dyDescent="0.25">
      <c r="A155">
        <v>28939</v>
      </c>
      <c r="B155" t="s">
        <v>321</v>
      </c>
      <c r="C155" t="s">
        <v>26</v>
      </c>
      <c r="D155">
        <v>2019</v>
      </c>
      <c r="E155" t="s">
        <v>12</v>
      </c>
      <c r="F155" t="s">
        <v>13</v>
      </c>
      <c r="G155" t="s">
        <v>14</v>
      </c>
      <c r="H155">
        <v>2019</v>
      </c>
      <c r="I155">
        <v>1</v>
      </c>
      <c r="J155">
        <v>7</v>
      </c>
      <c r="K155" t="s">
        <v>53</v>
      </c>
      <c r="L155">
        <v>20</v>
      </c>
      <c r="M155">
        <f>VLOOKUP($A155,LRP,12,FALSE)</f>
        <v>24</v>
      </c>
      <c r="N155">
        <f>VLOOKUP($A155,SVR,12,FALSE)</f>
        <v>21</v>
      </c>
      <c r="O155">
        <f>VLOOKUP($A155,Lasso,12,FALSE)</f>
        <v>22</v>
      </c>
      <c r="P155">
        <f>VLOOKUP($A155,Ridge,12,FALSE)</f>
        <v>21</v>
      </c>
      <c r="Q155">
        <f>$J155-L155</f>
        <v>-13</v>
      </c>
      <c r="R155">
        <f>$J155-M155</f>
        <v>-17</v>
      </c>
      <c r="S155">
        <f>$J155-N155</f>
        <v>-14</v>
      </c>
      <c r="T155">
        <f>$J155-O155</f>
        <v>-15</v>
      </c>
      <c r="U155">
        <f>$J155-P155</f>
        <v>-14</v>
      </c>
    </row>
    <row r="156" spans="1:21" x14ac:dyDescent="0.25">
      <c r="A156">
        <v>30893</v>
      </c>
      <c r="B156" t="s">
        <v>349</v>
      </c>
      <c r="C156" t="s">
        <v>26</v>
      </c>
      <c r="D156">
        <v>2019</v>
      </c>
      <c r="E156" t="s">
        <v>17</v>
      </c>
      <c r="F156" t="s">
        <v>185</v>
      </c>
      <c r="G156" t="s">
        <v>34</v>
      </c>
      <c r="H156">
        <v>2019</v>
      </c>
      <c r="I156">
        <v>1</v>
      </c>
      <c r="J156">
        <v>8</v>
      </c>
      <c r="K156" t="s">
        <v>84</v>
      </c>
      <c r="L156">
        <v>14</v>
      </c>
      <c r="M156">
        <f>VLOOKUP($A156,LRP,12,FALSE)</f>
        <v>11</v>
      </c>
      <c r="N156">
        <f>VLOOKUP($A156,SVR,12,FALSE)</f>
        <v>6</v>
      </c>
      <c r="O156">
        <f>VLOOKUP($A156,Lasso,12,FALSE)</f>
        <v>19</v>
      </c>
      <c r="P156">
        <f>VLOOKUP($A156,Ridge,12,FALSE)</f>
        <v>10</v>
      </c>
      <c r="Q156">
        <f>$J156-L156</f>
        <v>-6</v>
      </c>
      <c r="R156">
        <f>$J156-M156</f>
        <v>-3</v>
      </c>
      <c r="S156">
        <f>$J156-N156</f>
        <v>2</v>
      </c>
      <c r="T156">
        <f>$J156-O156</f>
        <v>-11</v>
      </c>
      <c r="U156">
        <f>$J156-P156</f>
        <v>-2</v>
      </c>
    </row>
    <row r="157" spans="1:21" x14ac:dyDescent="0.25">
      <c r="A157">
        <v>31712</v>
      </c>
      <c r="B157" t="s">
        <v>364</v>
      </c>
      <c r="C157" t="s">
        <v>115</v>
      </c>
      <c r="D157">
        <v>2019</v>
      </c>
      <c r="E157" t="s">
        <v>17</v>
      </c>
      <c r="F157" t="s">
        <v>78</v>
      </c>
      <c r="G157" t="s">
        <v>79</v>
      </c>
      <c r="H157">
        <v>2019</v>
      </c>
      <c r="I157">
        <v>1</v>
      </c>
      <c r="J157">
        <v>9</v>
      </c>
      <c r="K157" t="s">
        <v>255</v>
      </c>
      <c r="L157">
        <v>29</v>
      </c>
      <c r="M157">
        <f>VLOOKUP($A157,LRP,12,FALSE)</f>
        <v>32</v>
      </c>
      <c r="N157">
        <f>VLOOKUP($A157,SVR,12,FALSE)</f>
        <v>20</v>
      </c>
      <c r="O157">
        <f>VLOOKUP($A157,Lasso,12,FALSE)</f>
        <v>31</v>
      </c>
      <c r="P157">
        <f>VLOOKUP($A157,Ridge,12,FALSE)</f>
        <v>27</v>
      </c>
      <c r="Q157">
        <f>$J157-L157</f>
        <v>-20</v>
      </c>
      <c r="R157">
        <f>$J157-M157</f>
        <v>-23</v>
      </c>
      <c r="S157">
        <f>$J157-N157</f>
        <v>-11</v>
      </c>
      <c r="T157">
        <f>$J157-O157</f>
        <v>-22</v>
      </c>
      <c r="U157">
        <f>$J157-P157</f>
        <v>-18</v>
      </c>
    </row>
    <row r="158" spans="1:21" x14ac:dyDescent="0.25">
      <c r="A158">
        <v>29164</v>
      </c>
      <c r="B158" t="s">
        <v>325</v>
      </c>
      <c r="C158" t="s">
        <v>26</v>
      </c>
      <c r="D158">
        <v>2019</v>
      </c>
      <c r="E158" t="s">
        <v>17</v>
      </c>
      <c r="F158" t="s">
        <v>118</v>
      </c>
      <c r="G158" t="s">
        <v>14</v>
      </c>
      <c r="H158">
        <v>2019</v>
      </c>
      <c r="I158">
        <v>1</v>
      </c>
      <c r="J158">
        <v>10</v>
      </c>
      <c r="K158" t="s">
        <v>84</v>
      </c>
      <c r="L158">
        <v>32</v>
      </c>
      <c r="M158">
        <f>VLOOKUP($A158,LRP,12,FALSE)</f>
        <v>33</v>
      </c>
      <c r="N158">
        <f>VLOOKUP($A158,SVR,12,FALSE)</f>
        <v>33</v>
      </c>
      <c r="O158">
        <f>VLOOKUP($A158,Lasso,12,FALSE)</f>
        <v>30</v>
      </c>
      <c r="P158">
        <f>VLOOKUP($A158,Ridge,12,FALSE)</f>
        <v>31</v>
      </c>
      <c r="Q158">
        <f>$J158-L158</f>
        <v>-22</v>
      </c>
      <c r="R158">
        <f>$J158-M158</f>
        <v>-23</v>
      </c>
      <c r="S158">
        <f>$J158-N158</f>
        <v>-23</v>
      </c>
      <c r="T158">
        <f>$J158-O158</f>
        <v>-20</v>
      </c>
      <c r="U158">
        <f>$J158-P158</f>
        <v>-21</v>
      </c>
    </row>
    <row r="159" spans="1:21" x14ac:dyDescent="0.25">
      <c r="A159">
        <v>31252</v>
      </c>
      <c r="B159" t="s">
        <v>357</v>
      </c>
      <c r="C159" t="s">
        <v>11</v>
      </c>
      <c r="D159">
        <v>2019</v>
      </c>
      <c r="E159" t="s">
        <v>12</v>
      </c>
      <c r="F159" t="s">
        <v>13</v>
      </c>
      <c r="G159" t="s">
        <v>14</v>
      </c>
      <c r="H159">
        <v>2019</v>
      </c>
      <c r="I159">
        <v>1</v>
      </c>
      <c r="J159">
        <v>11</v>
      </c>
      <c r="K159" t="s">
        <v>124</v>
      </c>
      <c r="L159">
        <v>40</v>
      </c>
      <c r="M159">
        <f>VLOOKUP($A159,LRP,12,FALSE)</f>
        <v>29</v>
      </c>
      <c r="N159">
        <f>VLOOKUP($A159,SVR,12,FALSE)</f>
        <v>37</v>
      </c>
      <c r="O159">
        <f>VLOOKUP($A159,Lasso,12,FALSE)</f>
        <v>36</v>
      </c>
      <c r="P159">
        <f>VLOOKUP($A159,Ridge,12,FALSE)</f>
        <v>38</v>
      </c>
      <c r="Q159">
        <f>$J159-L159</f>
        <v>-29</v>
      </c>
      <c r="R159">
        <f>$J159-M159</f>
        <v>-18</v>
      </c>
      <c r="S159">
        <f>$J159-N159</f>
        <v>-26</v>
      </c>
      <c r="T159">
        <f>$J159-O159</f>
        <v>-25</v>
      </c>
      <c r="U159">
        <f>$J159-P159</f>
        <v>-27</v>
      </c>
    </row>
    <row r="160" spans="1:21" x14ac:dyDescent="0.25">
      <c r="A160">
        <v>28862</v>
      </c>
      <c r="B160" t="s">
        <v>315</v>
      </c>
      <c r="C160" t="s">
        <v>22</v>
      </c>
      <c r="D160">
        <v>2019</v>
      </c>
      <c r="E160" t="s">
        <v>17</v>
      </c>
      <c r="F160" t="s">
        <v>27</v>
      </c>
      <c r="G160" t="s">
        <v>28</v>
      </c>
      <c r="H160">
        <v>2019</v>
      </c>
      <c r="I160">
        <v>1</v>
      </c>
      <c r="J160">
        <v>12</v>
      </c>
      <c r="K160" t="s">
        <v>40</v>
      </c>
      <c r="L160">
        <v>25</v>
      </c>
      <c r="M160">
        <f>VLOOKUP($A160,LRP,12,FALSE)</f>
        <v>23</v>
      </c>
      <c r="N160">
        <f>VLOOKUP($A160,SVR,12,FALSE)</f>
        <v>22</v>
      </c>
      <c r="O160">
        <f>VLOOKUP($A160,Lasso,12,FALSE)</f>
        <v>24</v>
      </c>
      <c r="P160">
        <f>VLOOKUP($A160,Ridge,12,FALSE)</f>
        <v>25</v>
      </c>
      <c r="Q160">
        <f>$J160-L160</f>
        <v>-13</v>
      </c>
      <c r="R160">
        <f>$J160-M160</f>
        <v>-11</v>
      </c>
      <c r="S160">
        <f>$J160-N160</f>
        <v>-10</v>
      </c>
      <c r="T160">
        <f>$J160-O160</f>
        <v>-12</v>
      </c>
      <c r="U160">
        <f>$J160-P160</f>
        <v>-13</v>
      </c>
    </row>
    <row r="161" spans="1:21" x14ac:dyDescent="0.25">
      <c r="A161">
        <v>30954</v>
      </c>
      <c r="B161" t="s">
        <v>350</v>
      </c>
      <c r="C161" t="s">
        <v>26</v>
      </c>
      <c r="D161">
        <v>2019</v>
      </c>
      <c r="E161" t="s">
        <v>12</v>
      </c>
      <c r="F161" t="s">
        <v>27</v>
      </c>
      <c r="G161" t="s">
        <v>28</v>
      </c>
      <c r="H161">
        <v>2019</v>
      </c>
      <c r="I161">
        <v>1</v>
      </c>
      <c r="J161">
        <v>13</v>
      </c>
      <c r="K161" t="s">
        <v>181</v>
      </c>
      <c r="L161">
        <v>22</v>
      </c>
      <c r="M161">
        <f>VLOOKUP($A161,LRP,12,FALSE)</f>
        <v>24</v>
      </c>
      <c r="N161">
        <f>VLOOKUP($A161,SVR,12,FALSE)</f>
        <v>25</v>
      </c>
      <c r="O161">
        <f>VLOOKUP($A161,Lasso,12,FALSE)</f>
        <v>22</v>
      </c>
      <c r="P161">
        <f>VLOOKUP($A161,Ridge,12,FALSE)</f>
        <v>23</v>
      </c>
      <c r="Q161">
        <f>$J161-L161</f>
        <v>-9</v>
      </c>
      <c r="R161">
        <f>$J161-M161</f>
        <v>-11</v>
      </c>
      <c r="S161">
        <f>$J161-N161</f>
        <v>-12</v>
      </c>
      <c r="T161">
        <f>$J161-O161</f>
        <v>-9</v>
      </c>
      <c r="U161">
        <f>$J161-P161</f>
        <v>-10</v>
      </c>
    </row>
    <row r="162" spans="1:21" x14ac:dyDescent="0.25">
      <c r="A162">
        <v>27941</v>
      </c>
      <c r="B162" t="s">
        <v>297</v>
      </c>
      <c r="C162" t="s">
        <v>26</v>
      </c>
      <c r="D162">
        <v>2019</v>
      </c>
      <c r="E162" t="s">
        <v>12</v>
      </c>
      <c r="F162" t="s">
        <v>179</v>
      </c>
      <c r="G162" t="s">
        <v>43</v>
      </c>
      <c r="H162">
        <v>2019</v>
      </c>
      <c r="I162">
        <v>1</v>
      </c>
      <c r="J162">
        <v>14</v>
      </c>
      <c r="K162" t="s">
        <v>35</v>
      </c>
      <c r="L162">
        <v>26</v>
      </c>
      <c r="M162">
        <f>VLOOKUP($A162,LRP,12,FALSE)</f>
        <v>26</v>
      </c>
      <c r="N162">
        <f>VLOOKUP($A162,SVR,12,FALSE)</f>
        <v>31</v>
      </c>
      <c r="O162">
        <f>VLOOKUP($A162,Lasso,12,FALSE)</f>
        <v>26</v>
      </c>
      <c r="P162">
        <f>VLOOKUP($A162,Ridge,12,FALSE)</f>
        <v>27</v>
      </c>
      <c r="Q162">
        <f>$J162-L162</f>
        <v>-12</v>
      </c>
      <c r="R162">
        <f>$J162-M162</f>
        <v>-12</v>
      </c>
      <c r="S162">
        <f>$J162-N162</f>
        <v>-17</v>
      </c>
      <c r="T162">
        <f>$J162-O162</f>
        <v>-12</v>
      </c>
      <c r="U162">
        <f>$J162-P162</f>
        <v>-13</v>
      </c>
    </row>
    <row r="163" spans="1:21" x14ac:dyDescent="0.25">
      <c r="A163">
        <v>27712</v>
      </c>
      <c r="B163" t="s">
        <v>291</v>
      </c>
      <c r="C163" t="s">
        <v>22</v>
      </c>
      <c r="D163">
        <v>2019</v>
      </c>
      <c r="E163" t="s">
        <v>17</v>
      </c>
      <c r="F163" t="s">
        <v>292</v>
      </c>
      <c r="G163" t="s">
        <v>28</v>
      </c>
      <c r="H163">
        <v>2019</v>
      </c>
      <c r="I163">
        <v>1</v>
      </c>
      <c r="J163">
        <v>16</v>
      </c>
      <c r="K163" t="s">
        <v>44</v>
      </c>
      <c r="L163">
        <v>33</v>
      </c>
      <c r="M163">
        <f>VLOOKUP($A163,LRP,12,FALSE)</f>
        <v>33</v>
      </c>
      <c r="N163">
        <f>VLOOKUP($A163,SVR,12,FALSE)</f>
        <v>26</v>
      </c>
      <c r="O163">
        <f>VLOOKUP($A163,Lasso,12,FALSE)</f>
        <v>27</v>
      </c>
      <c r="P163">
        <f>VLOOKUP($A163,Ridge,12,FALSE)</f>
        <v>34</v>
      </c>
      <c r="Q163">
        <f>$J163-L163</f>
        <v>-17</v>
      </c>
      <c r="R163">
        <f>$J163-M163</f>
        <v>-17</v>
      </c>
      <c r="S163">
        <f>$J163-N163</f>
        <v>-10</v>
      </c>
      <c r="T163">
        <f>$J163-O163</f>
        <v>-11</v>
      </c>
      <c r="U163">
        <f>$J163-P163</f>
        <v>-18</v>
      </c>
    </row>
    <row r="164" spans="1:21" x14ac:dyDescent="0.25">
      <c r="A164">
        <v>30309</v>
      </c>
      <c r="B164" t="s">
        <v>338</v>
      </c>
      <c r="C164" t="s">
        <v>22</v>
      </c>
      <c r="D164">
        <v>2019</v>
      </c>
      <c r="E164" t="s">
        <v>12</v>
      </c>
      <c r="F164" t="s">
        <v>339</v>
      </c>
      <c r="G164" t="s">
        <v>14</v>
      </c>
      <c r="H164">
        <v>2019</v>
      </c>
      <c r="I164">
        <v>1</v>
      </c>
      <c r="J164">
        <v>17</v>
      </c>
      <c r="K164" t="s">
        <v>15</v>
      </c>
      <c r="L164">
        <v>29</v>
      </c>
      <c r="M164">
        <f>VLOOKUP($A164,LRP,12,FALSE)</f>
        <v>32</v>
      </c>
      <c r="N164">
        <f>VLOOKUP($A164,SVR,12,FALSE)</f>
        <v>24</v>
      </c>
      <c r="O164">
        <f>VLOOKUP($A164,Lasso,12,FALSE)</f>
        <v>31</v>
      </c>
      <c r="P164">
        <f>VLOOKUP($A164,Ridge,12,FALSE)</f>
        <v>27</v>
      </c>
      <c r="Q164">
        <f>$J164-L164</f>
        <v>-12</v>
      </c>
      <c r="R164">
        <f>$J164-M164</f>
        <v>-15</v>
      </c>
      <c r="S164">
        <f>$J164-N164</f>
        <v>-7</v>
      </c>
      <c r="T164">
        <f>$J164-O164</f>
        <v>-14</v>
      </c>
      <c r="U164">
        <f>$J164-P164</f>
        <v>-10</v>
      </c>
    </row>
    <row r="165" spans="1:21" x14ac:dyDescent="0.25">
      <c r="A165">
        <v>28667</v>
      </c>
      <c r="B165" t="s">
        <v>306</v>
      </c>
      <c r="C165" t="s">
        <v>11</v>
      </c>
      <c r="D165">
        <v>2019</v>
      </c>
      <c r="E165" t="s">
        <v>12</v>
      </c>
      <c r="F165" t="s">
        <v>31</v>
      </c>
      <c r="G165" t="s">
        <v>19</v>
      </c>
      <c r="H165">
        <v>2019</v>
      </c>
      <c r="I165">
        <v>1</v>
      </c>
      <c r="J165">
        <v>20</v>
      </c>
      <c r="K165" t="s">
        <v>35</v>
      </c>
      <c r="L165">
        <v>33</v>
      </c>
      <c r="M165">
        <f>VLOOKUP($A165,LRP,12,FALSE)</f>
        <v>31</v>
      </c>
      <c r="N165">
        <f>VLOOKUP($A165,SVR,12,FALSE)</f>
        <v>21</v>
      </c>
      <c r="O165">
        <f>VLOOKUP($A165,Lasso,12,FALSE)</f>
        <v>33</v>
      </c>
      <c r="P165">
        <f>VLOOKUP($A165,Ridge,12,FALSE)</f>
        <v>30</v>
      </c>
      <c r="Q165">
        <f>$J165-L165</f>
        <v>-13</v>
      </c>
      <c r="R165">
        <f>$J165-M165</f>
        <v>-11</v>
      </c>
      <c r="S165">
        <f>$J165-N165</f>
        <v>-1</v>
      </c>
      <c r="T165">
        <f>$J165-O165</f>
        <v>-13</v>
      </c>
      <c r="U165">
        <f>$J165-P165</f>
        <v>-10</v>
      </c>
    </row>
    <row r="166" spans="1:21" x14ac:dyDescent="0.25">
      <c r="A166">
        <v>29571</v>
      </c>
      <c r="B166" t="s">
        <v>331</v>
      </c>
      <c r="C166" t="s">
        <v>115</v>
      </c>
      <c r="D166">
        <v>2019</v>
      </c>
      <c r="E166" t="s">
        <v>17</v>
      </c>
      <c r="F166" t="s">
        <v>78</v>
      </c>
      <c r="G166" t="s">
        <v>79</v>
      </c>
      <c r="H166">
        <v>2019</v>
      </c>
      <c r="I166">
        <v>1</v>
      </c>
      <c r="J166">
        <v>21</v>
      </c>
      <c r="K166" t="s">
        <v>267</v>
      </c>
      <c r="L166">
        <v>17</v>
      </c>
      <c r="M166">
        <f>VLOOKUP($A166,LRP,12,FALSE)</f>
        <v>12</v>
      </c>
      <c r="N166">
        <f>VLOOKUP($A166,SVR,12,FALSE)</f>
        <v>3</v>
      </c>
      <c r="O166">
        <f>VLOOKUP($A166,Lasso,12,FALSE)</f>
        <v>21</v>
      </c>
      <c r="P166">
        <f>VLOOKUP($A166,Ridge,12,FALSE)</f>
        <v>15</v>
      </c>
      <c r="Q166">
        <f>$J166-L166</f>
        <v>4</v>
      </c>
      <c r="R166">
        <f>$J166-M166</f>
        <v>9</v>
      </c>
      <c r="S166">
        <f>$J166-N166</f>
        <v>18</v>
      </c>
      <c r="T166">
        <f>$J166-O166</f>
        <v>0</v>
      </c>
      <c r="U166">
        <f>$J166-P166</f>
        <v>6</v>
      </c>
    </row>
    <row r="167" spans="1:21" x14ac:dyDescent="0.25">
      <c r="A167">
        <v>28916</v>
      </c>
      <c r="B167" t="s">
        <v>319</v>
      </c>
      <c r="C167" t="s">
        <v>115</v>
      </c>
      <c r="D167">
        <v>2019</v>
      </c>
      <c r="E167" t="s">
        <v>17</v>
      </c>
      <c r="F167" t="s">
        <v>320</v>
      </c>
      <c r="G167" t="s">
        <v>28</v>
      </c>
      <c r="H167">
        <v>2019</v>
      </c>
      <c r="I167">
        <v>1</v>
      </c>
      <c r="J167">
        <v>22</v>
      </c>
      <c r="K167" t="s">
        <v>35</v>
      </c>
      <c r="L167">
        <v>21</v>
      </c>
      <c r="M167">
        <f>VLOOKUP($A167,LRP,12,FALSE)</f>
        <v>15</v>
      </c>
      <c r="N167">
        <f>VLOOKUP($A167,SVR,12,FALSE)</f>
        <v>11</v>
      </c>
      <c r="O167">
        <f>VLOOKUP($A167,Lasso,12,FALSE)</f>
        <v>23</v>
      </c>
      <c r="P167">
        <f>VLOOKUP($A167,Ridge,12,FALSE)</f>
        <v>18</v>
      </c>
      <c r="Q167">
        <f>$J167-L167</f>
        <v>1</v>
      </c>
      <c r="R167">
        <f>$J167-M167</f>
        <v>7</v>
      </c>
      <c r="S167">
        <f>$J167-N167</f>
        <v>11</v>
      </c>
      <c r="T167">
        <f>$J167-O167</f>
        <v>-1</v>
      </c>
      <c r="U167">
        <f>$J167-P167</f>
        <v>4</v>
      </c>
    </row>
    <row r="168" spans="1:21" x14ac:dyDescent="0.25">
      <c r="A168">
        <v>30193</v>
      </c>
      <c r="B168" t="s">
        <v>335</v>
      </c>
      <c r="C168" t="s">
        <v>115</v>
      </c>
      <c r="D168">
        <v>2019</v>
      </c>
      <c r="E168" t="s">
        <v>12</v>
      </c>
      <c r="F168" t="s">
        <v>336</v>
      </c>
      <c r="G168" t="s">
        <v>337</v>
      </c>
      <c r="H168">
        <v>2001</v>
      </c>
      <c r="I168">
        <v>1</v>
      </c>
      <c r="J168">
        <v>23</v>
      </c>
      <c r="K168" t="s">
        <v>24</v>
      </c>
      <c r="L168">
        <v>35</v>
      </c>
      <c r="M168">
        <f>VLOOKUP($A168,LRP,12,FALSE)</f>
        <v>35</v>
      </c>
      <c r="N168">
        <f>VLOOKUP($A168,SVR,12,FALSE)</f>
        <v>39</v>
      </c>
      <c r="O168">
        <f>VLOOKUP($A168,Lasso,12,FALSE)</f>
        <v>36</v>
      </c>
      <c r="P168">
        <f>VLOOKUP($A168,Ridge,12,FALSE)</f>
        <v>37</v>
      </c>
      <c r="Q168">
        <f>$J168-L168</f>
        <v>-12</v>
      </c>
      <c r="R168">
        <f>$J168-M168</f>
        <v>-12</v>
      </c>
      <c r="S168">
        <f>$J168-N168</f>
        <v>-16</v>
      </c>
      <c r="T168">
        <f>$J168-O168</f>
        <v>-13</v>
      </c>
      <c r="U168">
        <f>$J168-P168</f>
        <v>-14</v>
      </c>
    </row>
    <row r="169" spans="1:21" x14ac:dyDescent="0.25">
      <c r="A169">
        <v>31293</v>
      </c>
      <c r="B169" t="s">
        <v>358</v>
      </c>
      <c r="C169" t="s">
        <v>115</v>
      </c>
      <c r="D169">
        <v>2019</v>
      </c>
      <c r="E169" t="s">
        <v>12</v>
      </c>
      <c r="F169" t="s">
        <v>102</v>
      </c>
      <c r="G169" t="s">
        <v>14</v>
      </c>
      <c r="H169">
        <v>2019</v>
      </c>
      <c r="I169">
        <v>1</v>
      </c>
      <c r="J169">
        <v>24</v>
      </c>
      <c r="K169" t="s">
        <v>72</v>
      </c>
      <c r="L169">
        <v>34</v>
      </c>
      <c r="M169">
        <f>VLOOKUP($A169,LRP,12,FALSE)</f>
        <v>36</v>
      </c>
      <c r="N169">
        <f>VLOOKUP($A169,SVR,12,FALSE)</f>
        <v>31</v>
      </c>
      <c r="O169">
        <f>VLOOKUP($A169,Lasso,12,FALSE)</f>
        <v>32</v>
      </c>
      <c r="P169">
        <f>VLOOKUP($A169,Ridge,12,FALSE)</f>
        <v>35</v>
      </c>
      <c r="Q169">
        <f>$J169-L169</f>
        <v>-10</v>
      </c>
      <c r="R169">
        <f>$J169-M169</f>
        <v>-12</v>
      </c>
      <c r="S169">
        <f>$J169-N169</f>
        <v>-7</v>
      </c>
      <c r="T169">
        <f>$J169-O169</f>
        <v>-8</v>
      </c>
      <c r="U169">
        <f>$J169-P169</f>
        <v>-11</v>
      </c>
    </row>
    <row r="170" spans="1:21" x14ac:dyDescent="0.25">
      <c r="A170">
        <v>27956</v>
      </c>
      <c r="B170" t="s">
        <v>298</v>
      </c>
      <c r="C170" t="s">
        <v>26</v>
      </c>
      <c r="D170">
        <v>2019</v>
      </c>
      <c r="E170" t="s">
        <v>17</v>
      </c>
      <c r="F170" t="s">
        <v>13</v>
      </c>
      <c r="G170" t="s">
        <v>14</v>
      </c>
      <c r="H170">
        <v>2019</v>
      </c>
      <c r="I170">
        <v>1</v>
      </c>
      <c r="J170">
        <v>25</v>
      </c>
      <c r="K170" t="s">
        <v>61</v>
      </c>
      <c r="L170">
        <v>23</v>
      </c>
      <c r="M170">
        <f>VLOOKUP($A170,LRP,12,FALSE)</f>
        <v>25</v>
      </c>
      <c r="N170">
        <f>VLOOKUP($A170,SVR,12,FALSE)</f>
        <v>22</v>
      </c>
      <c r="O170">
        <f>VLOOKUP($A170,Lasso,12,FALSE)</f>
        <v>21</v>
      </c>
      <c r="P170">
        <f>VLOOKUP($A170,Ridge,12,FALSE)</f>
        <v>25</v>
      </c>
      <c r="Q170">
        <f>$J170-L170</f>
        <v>2</v>
      </c>
      <c r="R170">
        <f>$J170-M170</f>
        <v>0</v>
      </c>
      <c r="S170">
        <f>$J170-N170</f>
        <v>3</v>
      </c>
      <c r="T170">
        <f>$J170-O170</f>
        <v>4</v>
      </c>
      <c r="U170">
        <f>$J170-P170</f>
        <v>0</v>
      </c>
    </row>
    <row r="171" spans="1:21" x14ac:dyDescent="0.25">
      <c r="A171">
        <v>28703</v>
      </c>
      <c r="B171" t="s">
        <v>307</v>
      </c>
      <c r="C171" t="s">
        <v>11</v>
      </c>
      <c r="D171">
        <v>2019</v>
      </c>
      <c r="E171" t="s">
        <v>12</v>
      </c>
      <c r="F171" t="s">
        <v>308</v>
      </c>
      <c r="G171" t="s">
        <v>289</v>
      </c>
      <c r="H171">
        <v>2019</v>
      </c>
      <c r="I171">
        <v>1</v>
      </c>
      <c r="J171">
        <v>26</v>
      </c>
      <c r="K171" t="s">
        <v>232</v>
      </c>
      <c r="L171">
        <v>36</v>
      </c>
      <c r="M171">
        <f>VLOOKUP($A171,LRP,12,FALSE)</f>
        <v>31</v>
      </c>
      <c r="N171">
        <f>VLOOKUP($A171,SVR,12,FALSE)</f>
        <v>34</v>
      </c>
      <c r="O171">
        <f>VLOOKUP($A171,Lasso,12,FALSE)</f>
        <v>32</v>
      </c>
      <c r="P171">
        <f>VLOOKUP($A171,Ridge,12,FALSE)</f>
        <v>35</v>
      </c>
      <c r="Q171">
        <f>$J171-L171</f>
        <v>-10</v>
      </c>
      <c r="R171">
        <f>$J171-M171</f>
        <v>-5</v>
      </c>
      <c r="S171">
        <f>$J171-N171</f>
        <v>-8</v>
      </c>
      <c r="T171">
        <f>$J171-O171</f>
        <v>-6</v>
      </c>
      <c r="U171">
        <f>$J171-P171</f>
        <v>-9</v>
      </c>
    </row>
    <row r="172" spans="1:21" x14ac:dyDescent="0.25">
      <c r="A172">
        <v>31146</v>
      </c>
      <c r="B172" t="s">
        <v>354</v>
      </c>
      <c r="C172" t="s">
        <v>22</v>
      </c>
      <c r="D172">
        <v>2019</v>
      </c>
      <c r="E172" t="s">
        <v>17</v>
      </c>
      <c r="F172" t="s">
        <v>94</v>
      </c>
      <c r="G172" t="s">
        <v>14</v>
      </c>
      <c r="H172">
        <v>2019</v>
      </c>
      <c r="I172">
        <v>1</v>
      </c>
      <c r="J172">
        <v>27</v>
      </c>
      <c r="K172" t="s">
        <v>15</v>
      </c>
      <c r="L172">
        <v>17</v>
      </c>
      <c r="M172">
        <f>VLOOKUP($A172,LRP,12,FALSE)</f>
        <v>18</v>
      </c>
      <c r="N172">
        <f>VLOOKUP($A172,SVR,12,FALSE)</f>
        <v>13</v>
      </c>
      <c r="O172">
        <f>VLOOKUP($A172,Lasso,12,FALSE)</f>
        <v>14</v>
      </c>
      <c r="P172">
        <f>VLOOKUP($A172,Ridge,12,FALSE)</f>
        <v>16</v>
      </c>
      <c r="Q172">
        <f>$J172-L172</f>
        <v>10</v>
      </c>
      <c r="R172">
        <f>$J172-M172</f>
        <v>9</v>
      </c>
      <c r="S172">
        <f>$J172-N172</f>
        <v>14</v>
      </c>
      <c r="T172">
        <f>$J172-O172</f>
        <v>13</v>
      </c>
      <c r="U172">
        <f>$J172-P172</f>
        <v>11</v>
      </c>
    </row>
    <row r="173" spans="1:21" x14ac:dyDescent="0.25">
      <c r="A173">
        <v>27545</v>
      </c>
      <c r="B173" t="s">
        <v>290</v>
      </c>
      <c r="C173" t="s">
        <v>22</v>
      </c>
      <c r="D173">
        <v>2019</v>
      </c>
      <c r="E173" t="s">
        <v>12</v>
      </c>
      <c r="F173" t="s">
        <v>46</v>
      </c>
      <c r="G173" t="s">
        <v>43</v>
      </c>
      <c r="H173">
        <v>2019</v>
      </c>
      <c r="I173">
        <v>1</v>
      </c>
      <c r="J173">
        <v>28</v>
      </c>
      <c r="K173" t="s">
        <v>126</v>
      </c>
      <c r="L173">
        <v>36</v>
      </c>
      <c r="M173">
        <f>VLOOKUP($A173,LRP,12,FALSE)</f>
        <v>37</v>
      </c>
      <c r="N173">
        <f>VLOOKUP($A173,SVR,12,FALSE)</f>
        <v>35</v>
      </c>
      <c r="O173">
        <f>VLOOKUP($A173,Lasso,12,FALSE)</f>
        <v>35</v>
      </c>
      <c r="P173">
        <f>VLOOKUP($A173,Ridge,12,FALSE)</f>
        <v>35</v>
      </c>
      <c r="Q173">
        <f>$J173-L173</f>
        <v>-8</v>
      </c>
      <c r="R173">
        <f>$J173-M173</f>
        <v>-9</v>
      </c>
      <c r="S173">
        <f>$J173-N173</f>
        <v>-7</v>
      </c>
      <c r="T173">
        <f>$J173-O173</f>
        <v>-7</v>
      </c>
      <c r="U173">
        <f>$J173-P173</f>
        <v>-7</v>
      </c>
    </row>
    <row r="174" spans="1:21" x14ac:dyDescent="0.25">
      <c r="A174">
        <v>31142</v>
      </c>
      <c r="B174" t="s">
        <v>353</v>
      </c>
      <c r="C174" t="s">
        <v>26</v>
      </c>
      <c r="D174">
        <v>2019</v>
      </c>
      <c r="E174" t="s">
        <v>12</v>
      </c>
      <c r="F174" t="s">
        <v>27</v>
      </c>
      <c r="G174" t="s">
        <v>28</v>
      </c>
      <c r="H174">
        <v>2019</v>
      </c>
      <c r="I174">
        <v>1</v>
      </c>
      <c r="J174">
        <v>29</v>
      </c>
      <c r="K174" t="s">
        <v>20</v>
      </c>
      <c r="L174">
        <v>25</v>
      </c>
      <c r="M174">
        <f>VLOOKUP($A174,LRP,12,FALSE)</f>
        <v>20</v>
      </c>
      <c r="N174">
        <f>VLOOKUP($A174,SVR,12,FALSE)</f>
        <v>27</v>
      </c>
      <c r="O174">
        <f>VLOOKUP($A174,Lasso,12,FALSE)</f>
        <v>23</v>
      </c>
      <c r="P174">
        <f>VLOOKUP($A174,Ridge,12,FALSE)</f>
        <v>24</v>
      </c>
      <c r="Q174">
        <f>$J174-L174</f>
        <v>4</v>
      </c>
      <c r="R174">
        <f>$J174-M174</f>
        <v>9</v>
      </c>
      <c r="S174">
        <f>$J174-N174</f>
        <v>2</v>
      </c>
      <c r="T174">
        <f>$J174-O174</f>
        <v>6</v>
      </c>
      <c r="U174">
        <f>$J174-P174</f>
        <v>5</v>
      </c>
    </row>
    <row r="175" spans="1:21" x14ac:dyDescent="0.25">
      <c r="A175">
        <v>29587</v>
      </c>
      <c r="B175" t="s">
        <v>332</v>
      </c>
      <c r="C175" t="s">
        <v>22</v>
      </c>
      <c r="D175">
        <v>2019</v>
      </c>
      <c r="E175" t="s">
        <v>17</v>
      </c>
      <c r="F175" t="s">
        <v>333</v>
      </c>
      <c r="G175" t="s">
        <v>28</v>
      </c>
      <c r="H175">
        <v>2019</v>
      </c>
      <c r="I175">
        <v>2</v>
      </c>
      <c r="J175">
        <v>31</v>
      </c>
      <c r="K175" t="s">
        <v>15</v>
      </c>
      <c r="L175">
        <v>33</v>
      </c>
      <c r="M175">
        <f>VLOOKUP($A175,LRP,12,FALSE)</f>
        <v>33</v>
      </c>
      <c r="N175">
        <f>VLOOKUP($A175,SVR,12,FALSE)</f>
        <v>31</v>
      </c>
      <c r="O175">
        <f>VLOOKUP($A175,Lasso,12,FALSE)</f>
        <v>33</v>
      </c>
      <c r="P175">
        <f>VLOOKUP($A175,Ridge,12,FALSE)</f>
        <v>33</v>
      </c>
      <c r="Q175">
        <f>$J175-L175</f>
        <v>-2</v>
      </c>
      <c r="R175">
        <f>$J175-M175</f>
        <v>-2</v>
      </c>
      <c r="S175">
        <f>$J175-N175</f>
        <v>0</v>
      </c>
      <c r="T175">
        <f>$J175-O175</f>
        <v>-2</v>
      </c>
      <c r="U175">
        <f>$J175-P175</f>
        <v>-2</v>
      </c>
    </row>
    <row r="176" spans="1:21" x14ac:dyDescent="0.25">
      <c r="A176">
        <v>31517</v>
      </c>
      <c r="B176" t="s">
        <v>362</v>
      </c>
      <c r="C176" t="s">
        <v>115</v>
      </c>
      <c r="D176">
        <v>2019</v>
      </c>
      <c r="E176" t="s">
        <v>12</v>
      </c>
      <c r="F176" t="s">
        <v>137</v>
      </c>
      <c r="G176" t="s">
        <v>43</v>
      </c>
      <c r="H176">
        <v>2019</v>
      </c>
      <c r="I176">
        <v>2</v>
      </c>
      <c r="J176">
        <v>33</v>
      </c>
      <c r="K176" t="s">
        <v>72</v>
      </c>
      <c r="L176">
        <v>36</v>
      </c>
      <c r="M176">
        <f>VLOOKUP($A176,LRP,12,FALSE)</f>
        <v>36</v>
      </c>
      <c r="N176">
        <f>VLOOKUP($A176,SVR,12,FALSE)</f>
        <v>39</v>
      </c>
      <c r="O176">
        <f>VLOOKUP($A176,Lasso,12,FALSE)</f>
        <v>33</v>
      </c>
      <c r="P176">
        <f>VLOOKUP($A176,Ridge,12,FALSE)</f>
        <v>36</v>
      </c>
      <c r="Q176">
        <f>$J176-L176</f>
        <v>-3</v>
      </c>
      <c r="R176">
        <f>$J176-M176</f>
        <v>-3</v>
      </c>
      <c r="S176">
        <f>$J176-N176</f>
        <v>-6</v>
      </c>
      <c r="T176">
        <f>$J176-O176</f>
        <v>0</v>
      </c>
      <c r="U176">
        <f>$J176-P176</f>
        <v>-3</v>
      </c>
    </row>
    <row r="177" spans="1:21" x14ac:dyDescent="0.25">
      <c r="A177">
        <v>31433</v>
      </c>
      <c r="B177" t="s">
        <v>361</v>
      </c>
      <c r="C177" t="s">
        <v>22</v>
      </c>
      <c r="D177">
        <v>2019</v>
      </c>
      <c r="E177" t="s">
        <v>17</v>
      </c>
      <c r="F177" t="s">
        <v>42</v>
      </c>
      <c r="G177" t="s">
        <v>43</v>
      </c>
      <c r="H177">
        <v>2019</v>
      </c>
      <c r="I177">
        <v>2</v>
      </c>
      <c r="J177">
        <v>34</v>
      </c>
      <c r="K177" t="s">
        <v>72</v>
      </c>
      <c r="L177">
        <v>26</v>
      </c>
      <c r="M177">
        <f>VLOOKUP($A177,LRP,12,FALSE)</f>
        <v>25</v>
      </c>
      <c r="N177">
        <f>VLOOKUP($A177,SVR,12,FALSE)</f>
        <v>20</v>
      </c>
      <c r="O177">
        <f>VLOOKUP($A177,Lasso,12,FALSE)</f>
        <v>26</v>
      </c>
      <c r="P177">
        <f>VLOOKUP($A177,Ridge,12,FALSE)</f>
        <v>25</v>
      </c>
      <c r="Q177">
        <f>$J177-L177</f>
        <v>8</v>
      </c>
      <c r="R177">
        <f>$J177-M177</f>
        <v>9</v>
      </c>
      <c r="S177">
        <f>$J177-N177</f>
        <v>14</v>
      </c>
      <c r="T177">
        <f>$J177-O177</f>
        <v>8</v>
      </c>
      <c r="U177">
        <f>$J177-P177</f>
        <v>9</v>
      </c>
    </row>
    <row r="178" spans="1:21" x14ac:dyDescent="0.25">
      <c r="A178">
        <v>29500</v>
      </c>
      <c r="B178" t="s">
        <v>329</v>
      </c>
      <c r="C178" t="s">
        <v>115</v>
      </c>
      <c r="D178">
        <v>2019</v>
      </c>
      <c r="E178" t="s">
        <v>12</v>
      </c>
      <c r="F178" t="s">
        <v>330</v>
      </c>
      <c r="G178" t="s">
        <v>295</v>
      </c>
      <c r="H178">
        <v>2000</v>
      </c>
      <c r="I178">
        <v>2</v>
      </c>
      <c r="J178">
        <v>35</v>
      </c>
      <c r="K178" t="s">
        <v>255</v>
      </c>
      <c r="L178">
        <v>25</v>
      </c>
      <c r="M178">
        <f>VLOOKUP($A178,LRP,12,FALSE)</f>
        <v>28</v>
      </c>
      <c r="N178">
        <f>VLOOKUP($A178,SVR,12,FALSE)</f>
        <v>44</v>
      </c>
      <c r="O178">
        <f>VLOOKUP($A178,Lasso,12,FALSE)</f>
        <v>36</v>
      </c>
      <c r="P178">
        <f>VLOOKUP($A178,Ridge,12,FALSE)</f>
        <v>33</v>
      </c>
      <c r="Q178">
        <f>$J178-L178</f>
        <v>10</v>
      </c>
      <c r="R178">
        <f>$J178-M178</f>
        <v>7</v>
      </c>
      <c r="S178">
        <f>$J178-N178</f>
        <v>-9</v>
      </c>
      <c r="T178">
        <f>$J178-O178</f>
        <v>-1</v>
      </c>
      <c r="U178">
        <f>$J178-P178</f>
        <v>2</v>
      </c>
    </row>
    <row r="179" spans="1:21" x14ac:dyDescent="0.25">
      <c r="A179">
        <v>28364</v>
      </c>
      <c r="B179" t="s">
        <v>302</v>
      </c>
      <c r="C179" t="s">
        <v>11</v>
      </c>
      <c r="D179">
        <v>2019</v>
      </c>
      <c r="E179" t="s">
        <v>17</v>
      </c>
      <c r="F179" t="s">
        <v>303</v>
      </c>
      <c r="G179" t="s">
        <v>49</v>
      </c>
      <c r="H179">
        <v>2019</v>
      </c>
      <c r="I179">
        <v>2</v>
      </c>
      <c r="J179">
        <v>36</v>
      </c>
      <c r="K179" t="s">
        <v>40</v>
      </c>
      <c r="L179">
        <v>35</v>
      </c>
      <c r="M179">
        <f>VLOOKUP($A179,LRP,12,FALSE)</f>
        <v>30</v>
      </c>
      <c r="N179">
        <f>VLOOKUP($A179,SVR,12,FALSE)</f>
        <v>28</v>
      </c>
      <c r="O179">
        <f>VLOOKUP($A179,Lasso,12,FALSE)</f>
        <v>37</v>
      </c>
      <c r="P179">
        <f>VLOOKUP($A179,Ridge,12,FALSE)</f>
        <v>33</v>
      </c>
      <c r="Q179">
        <f>$J179-L179</f>
        <v>1</v>
      </c>
      <c r="R179">
        <f>$J179-M179</f>
        <v>6</v>
      </c>
      <c r="S179">
        <f>$J179-N179</f>
        <v>8</v>
      </c>
      <c r="T179">
        <f>$J179-O179</f>
        <v>-1</v>
      </c>
      <c r="U179">
        <f>$J179-P179</f>
        <v>3</v>
      </c>
    </row>
    <row r="180" spans="1:21" x14ac:dyDescent="0.25">
      <c r="A180">
        <v>28726</v>
      </c>
      <c r="B180" t="s">
        <v>309</v>
      </c>
      <c r="C180" t="s">
        <v>22</v>
      </c>
      <c r="D180">
        <v>2019</v>
      </c>
      <c r="E180" t="s">
        <v>12</v>
      </c>
      <c r="F180" t="s">
        <v>310</v>
      </c>
      <c r="G180" t="s">
        <v>285</v>
      </c>
      <c r="H180">
        <v>2011</v>
      </c>
      <c r="I180">
        <v>2</v>
      </c>
      <c r="J180">
        <v>36</v>
      </c>
      <c r="K180" t="s">
        <v>100</v>
      </c>
      <c r="L180">
        <v>17</v>
      </c>
      <c r="M180">
        <f>VLOOKUP($A180,LRP,12,FALSE)</f>
        <v>25</v>
      </c>
      <c r="N180">
        <f>VLOOKUP($A180,SVR,12,FALSE)</f>
        <v>38</v>
      </c>
      <c r="O180">
        <f>VLOOKUP($A180,Lasso,12,FALSE)</f>
        <v>31</v>
      </c>
      <c r="P180">
        <f>VLOOKUP($A180,Ridge,12,FALSE)</f>
        <v>31</v>
      </c>
      <c r="Q180">
        <f>$J180-L180</f>
        <v>19</v>
      </c>
      <c r="R180">
        <f>$J180-M180</f>
        <v>11</v>
      </c>
      <c r="S180">
        <f>$J180-N180</f>
        <v>-2</v>
      </c>
      <c r="T180">
        <f>$J180-O180</f>
        <v>5</v>
      </c>
      <c r="U180">
        <f>$J180-P180</f>
        <v>5</v>
      </c>
    </row>
    <row r="181" spans="1:21" x14ac:dyDescent="0.25">
      <c r="A181">
        <v>30649</v>
      </c>
      <c r="B181" t="s">
        <v>343</v>
      </c>
      <c r="C181" t="s">
        <v>22</v>
      </c>
      <c r="D181">
        <v>2019</v>
      </c>
      <c r="E181" t="s">
        <v>17</v>
      </c>
      <c r="F181" t="s">
        <v>344</v>
      </c>
      <c r="G181" t="s">
        <v>79</v>
      </c>
      <c r="H181">
        <v>2017</v>
      </c>
      <c r="I181">
        <v>2</v>
      </c>
      <c r="J181">
        <v>38</v>
      </c>
      <c r="K181" t="s">
        <v>53</v>
      </c>
      <c r="L181">
        <v>22</v>
      </c>
      <c r="M181">
        <f>VLOOKUP($A181,LRP,12,FALSE)</f>
        <v>30</v>
      </c>
      <c r="N181">
        <f>VLOOKUP($A181,SVR,12,FALSE)</f>
        <v>21</v>
      </c>
      <c r="O181">
        <f>VLOOKUP($A181,Lasso,12,FALSE)</f>
        <v>26</v>
      </c>
      <c r="P181">
        <f>VLOOKUP($A181,Ridge,12,FALSE)</f>
        <v>28</v>
      </c>
      <c r="Q181">
        <f>$J181-L181</f>
        <v>16</v>
      </c>
      <c r="R181">
        <f>$J181-M181</f>
        <v>8</v>
      </c>
      <c r="S181">
        <f>$J181-N181</f>
        <v>17</v>
      </c>
      <c r="T181">
        <f>$J181-O181</f>
        <v>12</v>
      </c>
      <c r="U181">
        <f>$J181-P181</f>
        <v>10</v>
      </c>
    </row>
    <row r="182" spans="1:21" x14ac:dyDescent="0.25">
      <c r="A182">
        <v>31406</v>
      </c>
      <c r="B182" t="s">
        <v>359</v>
      </c>
      <c r="C182" t="s">
        <v>22</v>
      </c>
      <c r="D182">
        <v>2019</v>
      </c>
      <c r="E182" t="s">
        <v>17</v>
      </c>
      <c r="F182" t="s">
        <v>360</v>
      </c>
      <c r="G182" t="s">
        <v>28</v>
      </c>
      <c r="H182">
        <v>2019</v>
      </c>
      <c r="I182">
        <v>2</v>
      </c>
      <c r="J182">
        <v>38</v>
      </c>
      <c r="K182" t="s">
        <v>53</v>
      </c>
      <c r="L182">
        <v>17</v>
      </c>
      <c r="M182">
        <f>VLOOKUP($A182,LRP,12,FALSE)</f>
        <v>15</v>
      </c>
      <c r="N182">
        <f>VLOOKUP($A182,SVR,12,FALSE)</f>
        <v>11</v>
      </c>
      <c r="O182">
        <f>VLOOKUP($A182,Lasso,12,FALSE)</f>
        <v>21</v>
      </c>
      <c r="P182">
        <f>VLOOKUP($A182,Ridge,12,FALSE)</f>
        <v>14</v>
      </c>
      <c r="Q182">
        <f>$J182-L182</f>
        <v>21</v>
      </c>
      <c r="R182">
        <f>$J182-M182</f>
        <v>23</v>
      </c>
      <c r="S182">
        <f>$J182-N182</f>
        <v>27</v>
      </c>
      <c r="T182">
        <f>$J182-O182</f>
        <v>17</v>
      </c>
      <c r="U182">
        <f>$J182-P182</f>
        <v>24</v>
      </c>
    </row>
    <row r="183" spans="1:21" x14ac:dyDescent="0.25">
      <c r="A183">
        <v>31181</v>
      </c>
      <c r="B183" t="s">
        <v>355</v>
      </c>
      <c r="C183" t="s">
        <v>11</v>
      </c>
      <c r="D183">
        <v>2019</v>
      </c>
      <c r="E183" t="s">
        <v>12</v>
      </c>
      <c r="F183" t="s">
        <v>356</v>
      </c>
      <c r="G183" t="s">
        <v>49</v>
      </c>
      <c r="H183">
        <v>2019</v>
      </c>
      <c r="I183">
        <v>2</v>
      </c>
      <c r="J183">
        <v>40</v>
      </c>
      <c r="K183" t="s">
        <v>86</v>
      </c>
      <c r="L183">
        <v>39</v>
      </c>
      <c r="M183">
        <f>VLOOKUP($A183,LRP,12,FALSE)</f>
        <v>39</v>
      </c>
      <c r="N183">
        <f>VLOOKUP($A183,SVR,12,FALSE)</f>
        <v>42</v>
      </c>
      <c r="O183">
        <f>VLOOKUP($A183,Lasso,12,FALSE)</f>
        <v>38</v>
      </c>
      <c r="P183">
        <f>VLOOKUP($A183,Ridge,12,FALSE)</f>
        <v>42</v>
      </c>
      <c r="Q183">
        <f>$J183-L183</f>
        <v>1</v>
      </c>
      <c r="R183">
        <f>$J183-M183</f>
        <v>1</v>
      </c>
      <c r="S183">
        <f>$J183-N183</f>
        <v>-2</v>
      </c>
      <c r="T183">
        <f>$J183-O183</f>
        <v>2</v>
      </c>
      <c r="U183">
        <f>$J183-P183</f>
        <v>-2</v>
      </c>
    </row>
    <row r="184" spans="1:21" x14ac:dyDescent="0.25">
      <c r="A184">
        <v>27782</v>
      </c>
      <c r="B184" t="s">
        <v>296</v>
      </c>
      <c r="C184" t="s">
        <v>11</v>
      </c>
      <c r="D184">
        <v>2019</v>
      </c>
      <c r="E184" t="s">
        <v>17</v>
      </c>
      <c r="F184" t="s">
        <v>205</v>
      </c>
      <c r="G184" t="s">
        <v>69</v>
      </c>
      <c r="H184">
        <v>2019</v>
      </c>
      <c r="I184">
        <v>2</v>
      </c>
      <c r="J184">
        <v>41</v>
      </c>
      <c r="K184" t="s">
        <v>126</v>
      </c>
      <c r="L184">
        <v>39</v>
      </c>
      <c r="M184">
        <f>VLOOKUP($A184,LRP,12,FALSE)</f>
        <v>33</v>
      </c>
      <c r="N184">
        <f>VLOOKUP($A184,SVR,12,FALSE)</f>
        <v>40</v>
      </c>
      <c r="O184">
        <f>VLOOKUP($A184,Lasso,12,FALSE)</f>
        <v>36</v>
      </c>
      <c r="P184">
        <f>VLOOKUP($A184,Ridge,12,FALSE)</f>
        <v>38</v>
      </c>
      <c r="Q184">
        <f>$J184-L184</f>
        <v>2</v>
      </c>
      <c r="R184">
        <f>$J184-M184</f>
        <v>8</v>
      </c>
      <c r="S184">
        <f>$J184-N184</f>
        <v>1</v>
      </c>
      <c r="T184">
        <f>$J184-O184</f>
        <v>5</v>
      </c>
      <c r="U184">
        <f>$J184-P184</f>
        <v>3</v>
      </c>
    </row>
    <row r="185" spans="1:21" x14ac:dyDescent="0.25">
      <c r="A185">
        <v>29096</v>
      </c>
      <c r="B185" t="s">
        <v>322</v>
      </c>
      <c r="C185" t="s">
        <v>11</v>
      </c>
      <c r="D185">
        <v>2019</v>
      </c>
      <c r="E185" t="s">
        <v>12</v>
      </c>
      <c r="F185" t="s">
        <v>320</v>
      </c>
      <c r="G185" t="s">
        <v>28</v>
      </c>
      <c r="H185">
        <v>2019</v>
      </c>
      <c r="I185">
        <v>2</v>
      </c>
      <c r="J185">
        <v>42</v>
      </c>
      <c r="K185" t="s">
        <v>72</v>
      </c>
      <c r="L185">
        <v>34</v>
      </c>
      <c r="M185">
        <f>VLOOKUP($A185,LRP,12,FALSE)</f>
        <v>33</v>
      </c>
      <c r="N185">
        <f>VLOOKUP($A185,SVR,12,FALSE)</f>
        <v>31</v>
      </c>
      <c r="O185">
        <f>VLOOKUP($A185,Lasso,12,FALSE)</f>
        <v>33</v>
      </c>
      <c r="P185">
        <f>VLOOKUP($A185,Ridge,12,FALSE)</f>
        <v>32</v>
      </c>
      <c r="Q185">
        <f>$J185-L185</f>
        <v>8</v>
      </c>
      <c r="R185">
        <f>$J185-M185</f>
        <v>9</v>
      </c>
      <c r="S185">
        <f>$J185-N185</f>
        <v>11</v>
      </c>
      <c r="T185">
        <f>$J185-O185</f>
        <v>9</v>
      </c>
      <c r="U185">
        <f>$J185-P185</f>
        <v>10</v>
      </c>
    </row>
    <row r="186" spans="1:21" x14ac:dyDescent="0.25">
      <c r="A186">
        <v>27364</v>
      </c>
      <c r="B186" t="s">
        <v>286</v>
      </c>
      <c r="C186" t="s">
        <v>22</v>
      </c>
      <c r="D186">
        <v>2019</v>
      </c>
      <c r="E186" t="s">
        <v>12</v>
      </c>
      <c r="F186" t="s">
        <v>31</v>
      </c>
      <c r="G186" t="s">
        <v>19</v>
      </c>
      <c r="H186">
        <v>2019</v>
      </c>
      <c r="I186">
        <v>2</v>
      </c>
      <c r="J186">
        <v>43</v>
      </c>
      <c r="K186" t="s">
        <v>124</v>
      </c>
      <c r="L186">
        <v>28</v>
      </c>
      <c r="M186">
        <f>VLOOKUP($A186,LRP,12,FALSE)</f>
        <v>27</v>
      </c>
      <c r="N186">
        <f>VLOOKUP($A186,SVR,12,FALSE)</f>
        <v>24</v>
      </c>
      <c r="O186">
        <f>VLOOKUP($A186,Lasso,12,FALSE)</f>
        <v>29</v>
      </c>
      <c r="P186">
        <f>VLOOKUP($A186,Ridge,12,FALSE)</f>
        <v>26</v>
      </c>
      <c r="Q186">
        <f>$J186-L186</f>
        <v>15</v>
      </c>
      <c r="R186">
        <f>$J186-M186</f>
        <v>16</v>
      </c>
      <c r="S186">
        <f>$J186-N186</f>
        <v>19</v>
      </c>
      <c r="T186">
        <f>$J186-O186</f>
        <v>14</v>
      </c>
      <c r="U186">
        <f>$J186-P186</f>
        <v>17</v>
      </c>
    </row>
    <row r="187" spans="1:21" x14ac:dyDescent="0.25">
      <c r="A187">
        <v>30659</v>
      </c>
      <c r="B187" t="s">
        <v>345</v>
      </c>
      <c r="C187" t="s">
        <v>26</v>
      </c>
      <c r="D187">
        <v>2019</v>
      </c>
      <c r="E187" t="s">
        <v>63</v>
      </c>
      <c r="F187" t="s">
        <v>175</v>
      </c>
      <c r="G187" t="s">
        <v>19</v>
      </c>
      <c r="H187">
        <v>2019</v>
      </c>
      <c r="I187">
        <v>2</v>
      </c>
      <c r="J187">
        <v>44</v>
      </c>
      <c r="K187" t="s">
        <v>181</v>
      </c>
      <c r="L187">
        <v>15</v>
      </c>
      <c r="M187">
        <f>VLOOKUP($A187,LRP,12,FALSE)</f>
        <v>26</v>
      </c>
      <c r="N187">
        <f>VLOOKUP($A187,SVR,12,FALSE)</f>
        <v>31</v>
      </c>
      <c r="O187">
        <f>VLOOKUP($A187,Lasso,12,FALSE)</f>
        <v>26</v>
      </c>
      <c r="P187">
        <f>VLOOKUP($A187,Ridge,12,FALSE)</f>
        <v>26</v>
      </c>
      <c r="Q187">
        <f>$J187-L187</f>
        <v>29</v>
      </c>
      <c r="R187">
        <f>$J187-M187</f>
        <v>18</v>
      </c>
      <c r="S187">
        <f>$J187-N187</f>
        <v>13</v>
      </c>
      <c r="T187">
        <f>$J187-O187</f>
        <v>18</v>
      </c>
      <c r="U187">
        <f>$J187-P187</f>
        <v>18</v>
      </c>
    </row>
    <row r="188" spans="1:21" x14ac:dyDescent="0.25">
      <c r="A188">
        <v>29188</v>
      </c>
      <c r="B188" t="s">
        <v>326</v>
      </c>
      <c r="C188" t="s">
        <v>115</v>
      </c>
      <c r="D188">
        <v>2019</v>
      </c>
      <c r="E188" t="s">
        <v>17</v>
      </c>
      <c r="F188" t="s">
        <v>327</v>
      </c>
      <c r="G188" t="s">
        <v>43</v>
      </c>
      <c r="H188">
        <v>2019</v>
      </c>
      <c r="I188">
        <v>2</v>
      </c>
      <c r="J188">
        <v>45</v>
      </c>
      <c r="K188" t="s">
        <v>132</v>
      </c>
      <c r="L188">
        <v>38</v>
      </c>
      <c r="M188">
        <f>VLOOKUP($A188,LRP,12,FALSE)</f>
        <v>37</v>
      </c>
      <c r="N188">
        <f>VLOOKUP($A188,SVR,12,FALSE)</f>
        <v>30</v>
      </c>
      <c r="O188">
        <f>VLOOKUP($A188,Lasso,12,FALSE)</f>
        <v>36</v>
      </c>
      <c r="P188">
        <f>VLOOKUP($A188,Ridge,12,FALSE)</f>
        <v>35</v>
      </c>
      <c r="Q188">
        <f>$J188-L188</f>
        <v>7</v>
      </c>
      <c r="R188">
        <f>$J188-M188</f>
        <v>8</v>
      </c>
      <c r="S188">
        <f>$J188-N188</f>
        <v>15</v>
      </c>
      <c r="T188">
        <f>$J188-O188</f>
        <v>9</v>
      </c>
      <c r="U188">
        <f>$J188-P188</f>
        <v>10</v>
      </c>
    </row>
    <row r="189" spans="1:21" x14ac:dyDescent="0.25">
      <c r="A189">
        <v>30851</v>
      </c>
      <c r="B189" t="s">
        <v>348</v>
      </c>
      <c r="C189" t="s">
        <v>26</v>
      </c>
      <c r="D189">
        <v>2019</v>
      </c>
      <c r="E189" t="s">
        <v>12</v>
      </c>
      <c r="F189" t="s">
        <v>33</v>
      </c>
      <c r="G189" t="s">
        <v>34</v>
      </c>
      <c r="H189">
        <v>2019</v>
      </c>
      <c r="I189">
        <v>2</v>
      </c>
      <c r="J189">
        <v>46</v>
      </c>
      <c r="K189" t="s">
        <v>44</v>
      </c>
      <c r="L189">
        <v>28</v>
      </c>
      <c r="M189">
        <f>VLOOKUP($A189,LRP,12,FALSE)</f>
        <v>27</v>
      </c>
      <c r="N189">
        <f>VLOOKUP($A189,SVR,12,FALSE)</f>
        <v>29</v>
      </c>
      <c r="O189">
        <f>VLOOKUP($A189,Lasso,12,FALSE)</f>
        <v>27</v>
      </c>
      <c r="P189">
        <f>VLOOKUP($A189,Ridge,12,FALSE)</f>
        <v>27</v>
      </c>
      <c r="Q189">
        <f>$J189-L189</f>
        <v>18</v>
      </c>
      <c r="R189">
        <f>$J189-M189</f>
        <v>19</v>
      </c>
      <c r="S189">
        <f>$J189-N189</f>
        <v>17</v>
      </c>
      <c r="T189">
        <f>$J189-O189</f>
        <v>19</v>
      </c>
      <c r="U189">
        <f>$J189-P189</f>
        <v>19</v>
      </c>
    </row>
    <row r="190" spans="1:21" x14ac:dyDescent="0.25">
      <c r="A190">
        <v>30471</v>
      </c>
      <c r="B190" t="s">
        <v>340</v>
      </c>
      <c r="C190" t="s">
        <v>26</v>
      </c>
      <c r="D190">
        <v>2019</v>
      </c>
      <c r="E190" t="s">
        <v>17</v>
      </c>
      <c r="F190" t="s">
        <v>46</v>
      </c>
      <c r="G190" t="s">
        <v>43</v>
      </c>
      <c r="H190">
        <v>2019</v>
      </c>
      <c r="I190">
        <v>2</v>
      </c>
      <c r="J190">
        <v>47</v>
      </c>
      <c r="K190" t="s">
        <v>86</v>
      </c>
      <c r="L190">
        <v>22</v>
      </c>
      <c r="M190">
        <f>VLOOKUP($A190,LRP,12,FALSE)</f>
        <v>25</v>
      </c>
      <c r="N190">
        <f>VLOOKUP($A190,SVR,12,FALSE)</f>
        <v>25</v>
      </c>
      <c r="O190">
        <f>VLOOKUP($A190,Lasso,12,FALSE)</f>
        <v>20</v>
      </c>
      <c r="P190">
        <f>VLOOKUP($A190,Ridge,12,FALSE)</f>
        <v>21</v>
      </c>
      <c r="Q190">
        <f>$J190-L190</f>
        <v>25</v>
      </c>
      <c r="R190">
        <f>$J190-M190</f>
        <v>22</v>
      </c>
      <c r="S190">
        <f>$J190-N190</f>
        <v>22</v>
      </c>
      <c r="T190">
        <f>$J190-O190</f>
        <v>27</v>
      </c>
      <c r="U190">
        <f>$J190-P190</f>
        <v>26</v>
      </c>
    </row>
    <row r="191" spans="1:21" x14ac:dyDescent="0.25">
      <c r="A191">
        <v>28251</v>
      </c>
      <c r="B191" t="s">
        <v>301</v>
      </c>
      <c r="C191" t="s">
        <v>11</v>
      </c>
      <c r="D191">
        <v>2019</v>
      </c>
      <c r="E191" t="s">
        <v>12</v>
      </c>
      <c r="F191" t="s">
        <v>94</v>
      </c>
      <c r="G191" t="s">
        <v>14</v>
      </c>
      <c r="H191">
        <v>2019</v>
      </c>
      <c r="I191">
        <v>2</v>
      </c>
      <c r="J191">
        <v>48</v>
      </c>
      <c r="K191" t="s">
        <v>89</v>
      </c>
      <c r="L191">
        <v>38</v>
      </c>
      <c r="M191">
        <f>VLOOKUP($A191,LRP,12,FALSE)</f>
        <v>38</v>
      </c>
      <c r="N191">
        <f>VLOOKUP($A191,SVR,12,FALSE)</f>
        <v>34</v>
      </c>
      <c r="O191">
        <f>VLOOKUP($A191,Lasso,12,FALSE)</f>
        <v>33</v>
      </c>
      <c r="P191">
        <f>VLOOKUP($A191,Ridge,12,FALSE)</f>
        <v>39</v>
      </c>
      <c r="Q191">
        <f>$J191-L191</f>
        <v>10</v>
      </c>
      <c r="R191">
        <f>$J191-M191</f>
        <v>10</v>
      </c>
      <c r="S191">
        <f>$J191-N191</f>
        <v>14</v>
      </c>
      <c r="T191">
        <f>$J191-O191</f>
        <v>15</v>
      </c>
      <c r="U191">
        <f>$J191-P191</f>
        <v>9</v>
      </c>
    </row>
    <row r="192" spans="1:21" x14ac:dyDescent="0.25">
      <c r="A192">
        <v>28892</v>
      </c>
      <c r="B192" t="s">
        <v>317</v>
      </c>
      <c r="C192" t="s">
        <v>11</v>
      </c>
      <c r="D192">
        <v>2019</v>
      </c>
      <c r="E192" t="s">
        <v>12</v>
      </c>
      <c r="F192" t="s">
        <v>318</v>
      </c>
      <c r="G192" t="s">
        <v>28</v>
      </c>
      <c r="H192">
        <v>2019</v>
      </c>
      <c r="I192">
        <v>2</v>
      </c>
      <c r="J192">
        <v>49</v>
      </c>
      <c r="K192" t="s">
        <v>20</v>
      </c>
      <c r="L192">
        <v>26</v>
      </c>
      <c r="M192">
        <f>VLOOKUP($A192,LRP,12,FALSE)</f>
        <v>29</v>
      </c>
      <c r="N192">
        <f>VLOOKUP($A192,SVR,12,FALSE)</f>
        <v>23</v>
      </c>
      <c r="O192">
        <f>VLOOKUP($A192,Lasso,12,FALSE)</f>
        <v>27</v>
      </c>
      <c r="P192">
        <f>VLOOKUP($A192,Ridge,12,FALSE)</f>
        <v>25</v>
      </c>
      <c r="Q192">
        <f>$J192-L192</f>
        <v>23</v>
      </c>
      <c r="R192">
        <f>$J192-M192</f>
        <v>20</v>
      </c>
      <c r="S192">
        <f>$J192-N192</f>
        <v>26</v>
      </c>
      <c r="T192">
        <f>$J192-O192</f>
        <v>22</v>
      </c>
      <c r="U192">
        <f>$J192-P192</f>
        <v>24</v>
      </c>
    </row>
    <row r="193" spans="1:21" x14ac:dyDescent="0.25">
      <c r="A193">
        <v>30493</v>
      </c>
      <c r="B193" t="s">
        <v>341</v>
      </c>
      <c r="C193" t="s">
        <v>11</v>
      </c>
      <c r="D193">
        <v>2019</v>
      </c>
      <c r="E193" t="s">
        <v>17</v>
      </c>
      <c r="F193" t="s">
        <v>342</v>
      </c>
      <c r="G193" t="s">
        <v>314</v>
      </c>
      <c r="H193">
        <v>2019</v>
      </c>
      <c r="I193">
        <v>2</v>
      </c>
      <c r="J193">
        <v>50</v>
      </c>
      <c r="K193" t="s">
        <v>37</v>
      </c>
      <c r="L193">
        <v>26</v>
      </c>
      <c r="M193">
        <f>VLOOKUP($A193,LRP,12,FALSE)</f>
        <v>23</v>
      </c>
      <c r="N193">
        <f>VLOOKUP($A193,SVR,12,FALSE)</f>
        <v>24</v>
      </c>
      <c r="O193">
        <f>VLOOKUP($A193,Lasso,12,FALSE)</f>
        <v>28</v>
      </c>
      <c r="P193">
        <f>VLOOKUP($A193,Ridge,12,FALSE)</f>
        <v>24</v>
      </c>
      <c r="Q193">
        <f>$J193-L193</f>
        <v>24</v>
      </c>
      <c r="R193">
        <f>$J193-M193</f>
        <v>27</v>
      </c>
      <c r="S193">
        <f>$J193-N193</f>
        <v>26</v>
      </c>
      <c r="T193">
        <f>$J193-O193</f>
        <v>22</v>
      </c>
      <c r="U193">
        <f>$J193-P193</f>
        <v>26</v>
      </c>
    </row>
    <row r="194" spans="1:21" x14ac:dyDescent="0.25">
      <c r="A194">
        <v>28875</v>
      </c>
      <c r="B194" t="s">
        <v>316</v>
      </c>
      <c r="C194" t="s">
        <v>22</v>
      </c>
      <c r="D194">
        <v>2019</v>
      </c>
      <c r="E194" t="s">
        <v>12</v>
      </c>
      <c r="F194" t="s">
        <v>71</v>
      </c>
      <c r="G194" t="s">
        <v>28</v>
      </c>
      <c r="H194">
        <v>2019</v>
      </c>
      <c r="I194">
        <v>2</v>
      </c>
      <c r="J194">
        <v>51</v>
      </c>
      <c r="K194" t="s">
        <v>35</v>
      </c>
      <c r="L194">
        <v>20</v>
      </c>
      <c r="M194">
        <f>VLOOKUP($A194,LRP,12,FALSE)</f>
        <v>22</v>
      </c>
      <c r="N194">
        <f>VLOOKUP($A194,SVR,12,FALSE)</f>
        <v>17</v>
      </c>
      <c r="O194">
        <f>VLOOKUP($A194,Lasso,12,FALSE)</f>
        <v>23</v>
      </c>
      <c r="P194">
        <f>VLOOKUP($A194,Ridge,12,FALSE)</f>
        <v>21</v>
      </c>
      <c r="Q194">
        <f>$J194-L194</f>
        <v>31</v>
      </c>
      <c r="R194">
        <f>$J194-M194</f>
        <v>29</v>
      </c>
      <c r="S194">
        <f>$J194-N194</f>
        <v>34</v>
      </c>
      <c r="T194">
        <f>$J194-O194</f>
        <v>28</v>
      </c>
      <c r="U194">
        <f>$J194-P194</f>
        <v>30</v>
      </c>
    </row>
    <row r="195" spans="1:21" x14ac:dyDescent="0.25">
      <c r="A195">
        <v>28145</v>
      </c>
      <c r="B195" t="s">
        <v>299</v>
      </c>
      <c r="C195" t="s">
        <v>22</v>
      </c>
      <c r="D195">
        <v>2019</v>
      </c>
      <c r="E195" t="s">
        <v>17</v>
      </c>
      <c r="F195" t="s">
        <v>300</v>
      </c>
      <c r="G195" t="s">
        <v>49</v>
      </c>
      <c r="H195">
        <v>2019</v>
      </c>
      <c r="I195">
        <v>2</v>
      </c>
      <c r="J195">
        <v>52</v>
      </c>
      <c r="K195" t="s">
        <v>40</v>
      </c>
      <c r="L195">
        <v>24</v>
      </c>
      <c r="M195">
        <f>VLOOKUP($A195,LRP,12,FALSE)</f>
        <v>26</v>
      </c>
      <c r="N195">
        <f>VLOOKUP($A195,SVR,12,FALSE)</f>
        <v>25</v>
      </c>
      <c r="O195">
        <f>VLOOKUP($A195,Lasso,12,FALSE)</f>
        <v>24</v>
      </c>
      <c r="P195">
        <f>VLOOKUP($A195,Ridge,12,FALSE)</f>
        <v>24</v>
      </c>
      <c r="Q195">
        <f>$J195-L195</f>
        <v>28</v>
      </c>
      <c r="R195">
        <f>$J195-M195</f>
        <v>26</v>
      </c>
      <c r="S195">
        <f>$J195-N195</f>
        <v>27</v>
      </c>
      <c r="T195">
        <f>$J195-O195</f>
        <v>28</v>
      </c>
      <c r="U195">
        <f>$J195-P195</f>
        <v>28</v>
      </c>
    </row>
    <row r="196" spans="1:21" x14ac:dyDescent="0.25">
      <c r="A196">
        <v>28806</v>
      </c>
      <c r="B196" t="s">
        <v>312</v>
      </c>
      <c r="C196" t="s">
        <v>11</v>
      </c>
      <c r="D196">
        <v>2019</v>
      </c>
      <c r="E196" t="s">
        <v>12</v>
      </c>
      <c r="F196" t="s">
        <v>313</v>
      </c>
      <c r="G196" t="s">
        <v>314</v>
      </c>
      <c r="H196">
        <v>2019</v>
      </c>
      <c r="I196">
        <v>2</v>
      </c>
      <c r="J196">
        <v>53</v>
      </c>
      <c r="K196" t="s">
        <v>56</v>
      </c>
      <c r="L196">
        <v>35</v>
      </c>
      <c r="M196">
        <f>VLOOKUP($A196,LRP,12,FALSE)</f>
        <v>32</v>
      </c>
      <c r="N196">
        <f>VLOOKUP($A196,SVR,12,FALSE)</f>
        <v>31</v>
      </c>
      <c r="O196">
        <f>VLOOKUP($A196,Lasso,12,FALSE)</f>
        <v>38</v>
      </c>
      <c r="P196">
        <f>VLOOKUP($A196,Ridge,12,FALSE)</f>
        <v>33</v>
      </c>
      <c r="Q196">
        <f>$J196-L196</f>
        <v>18</v>
      </c>
      <c r="R196">
        <f>$J196-M196</f>
        <v>21</v>
      </c>
      <c r="S196">
        <f>$J196-N196</f>
        <v>22</v>
      </c>
      <c r="T196">
        <f>$J196-O196</f>
        <v>15</v>
      </c>
      <c r="U196">
        <f>$J196-P196</f>
        <v>20</v>
      </c>
    </row>
    <row r="197" spans="1:21" x14ac:dyDescent="0.25">
      <c r="A197">
        <v>29463</v>
      </c>
      <c r="B197" t="s">
        <v>328</v>
      </c>
      <c r="C197" t="s">
        <v>11</v>
      </c>
      <c r="D197">
        <v>2019</v>
      </c>
      <c r="E197" t="s">
        <v>12</v>
      </c>
      <c r="F197" t="s">
        <v>33</v>
      </c>
      <c r="G197" t="s">
        <v>34</v>
      </c>
      <c r="H197">
        <v>2019</v>
      </c>
      <c r="I197">
        <v>2</v>
      </c>
      <c r="J197">
        <v>54</v>
      </c>
      <c r="K197" t="s">
        <v>72</v>
      </c>
      <c r="L197">
        <v>34</v>
      </c>
      <c r="M197">
        <f>VLOOKUP($A197,LRP,12,FALSE)</f>
        <v>32</v>
      </c>
      <c r="N197">
        <f>VLOOKUP($A197,SVR,12,FALSE)</f>
        <v>32</v>
      </c>
      <c r="O197">
        <f>VLOOKUP($A197,Lasso,12,FALSE)</f>
        <v>34</v>
      </c>
      <c r="P197">
        <f>VLOOKUP($A197,Ridge,12,FALSE)</f>
        <v>34</v>
      </c>
      <c r="Q197">
        <f>$J197-L197</f>
        <v>20</v>
      </c>
      <c r="R197">
        <f>$J197-M197</f>
        <v>22</v>
      </c>
      <c r="S197">
        <f>$J197-N197</f>
        <v>22</v>
      </c>
      <c r="T197">
        <f>$J197-O197</f>
        <v>20</v>
      </c>
      <c r="U197">
        <f>$J197-P197</f>
        <v>20</v>
      </c>
    </row>
    <row r="198" spans="1:21" x14ac:dyDescent="0.25">
      <c r="A198">
        <v>30967</v>
      </c>
      <c r="B198" t="s">
        <v>351</v>
      </c>
      <c r="C198" t="s">
        <v>26</v>
      </c>
      <c r="D198">
        <v>2019</v>
      </c>
      <c r="E198" t="s">
        <v>17</v>
      </c>
      <c r="F198" t="s">
        <v>352</v>
      </c>
      <c r="G198" t="s">
        <v>123</v>
      </c>
      <c r="H198">
        <v>2000</v>
      </c>
      <c r="I198">
        <v>2</v>
      </c>
      <c r="J198">
        <v>54</v>
      </c>
      <c r="K198" t="s">
        <v>20</v>
      </c>
      <c r="L198">
        <v>26</v>
      </c>
      <c r="M198">
        <f>VLOOKUP($A198,LRP,12,FALSE)</f>
        <v>26</v>
      </c>
      <c r="N198">
        <f>VLOOKUP($A198,SVR,12,FALSE)</f>
        <v>23</v>
      </c>
      <c r="O198">
        <f>VLOOKUP($A198,Lasso,12,FALSE)</f>
        <v>25</v>
      </c>
      <c r="P198">
        <f>VLOOKUP($A198,Ridge,12,FALSE)</f>
        <v>26</v>
      </c>
      <c r="Q198">
        <f>$J198-L198</f>
        <v>28</v>
      </c>
      <c r="R198">
        <f>$J198-M198</f>
        <v>28</v>
      </c>
      <c r="S198">
        <f>$J198-N198</f>
        <v>31</v>
      </c>
      <c r="T198">
        <f>$J198-O198</f>
        <v>29</v>
      </c>
      <c r="U198">
        <f>$J198-P198</f>
        <v>28</v>
      </c>
    </row>
    <row r="199" spans="1:21" x14ac:dyDescent="0.25">
      <c r="A199">
        <v>31719</v>
      </c>
      <c r="B199" t="s">
        <v>365</v>
      </c>
      <c r="C199" t="s">
        <v>115</v>
      </c>
      <c r="D199">
        <v>2019</v>
      </c>
      <c r="E199" t="s">
        <v>12</v>
      </c>
      <c r="F199" t="s">
        <v>102</v>
      </c>
      <c r="G199" t="s">
        <v>14</v>
      </c>
      <c r="H199">
        <v>2019</v>
      </c>
      <c r="I199">
        <v>2</v>
      </c>
      <c r="J199">
        <v>55</v>
      </c>
      <c r="K199" t="s">
        <v>173</v>
      </c>
      <c r="L199">
        <v>32</v>
      </c>
      <c r="M199">
        <f>VLOOKUP($A199,LRP,12,FALSE)</f>
        <v>36</v>
      </c>
      <c r="N199">
        <f>VLOOKUP($A199,SVR,12,FALSE)</f>
        <v>41</v>
      </c>
      <c r="O199">
        <f>VLOOKUP($A199,Lasso,12,FALSE)</f>
        <v>34</v>
      </c>
      <c r="P199">
        <f>VLOOKUP($A199,Ridge,12,FALSE)</f>
        <v>36</v>
      </c>
      <c r="Q199">
        <f>$J199-L199</f>
        <v>23</v>
      </c>
      <c r="R199">
        <f>$J199-M199</f>
        <v>19</v>
      </c>
      <c r="S199">
        <f>$J199-N199</f>
        <v>14</v>
      </c>
      <c r="T199">
        <f>$J199-O199</f>
        <v>21</v>
      </c>
      <c r="U199">
        <f>$J199-P199</f>
        <v>19</v>
      </c>
    </row>
    <row r="200" spans="1:21" x14ac:dyDescent="0.25">
      <c r="A200">
        <v>31680</v>
      </c>
      <c r="B200" t="s">
        <v>363</v>
      </c>
      <c r="C200" t="s">
        <v>22</v>
      </c>
      <c r="D200">
        <v>2019</v>
      </c>
      <c r="E200" t="s">
        <v>12</v>
      </c>
      <c r="F200" t="s">
        <v>18</v>
      </c>
      <c r="G200" t="s">
        <v>19</v>
      </c>
      <c r="H200">
        <v>2019</v>
      </c>
      <c r="I200">
        <v>2</v>
      </c>
      <c r="J200">
        <v>56</v>
      </c>
      <c r="K200" t="s">
        <v>89</v>
      </c>
      <c r="L200">
        <v>28</v>
      </c>
      <c r="M200">
        <f>VLOOKUP($A200,LRP,12,FALSE)</f>
        <v>32</v>
      </c>
      <c r="N200">
        <f>VLOOKUP($A200,SVR,12,FALSE)</f>
        <v>29</v>
      </c>
      <c r="O200">
        <f>VLOOKUP($A200,Lasso,12,FALSE)</f>
        <v>30</v>
      </c>
      <c r="P200">
        <f>VLOOKUP($A200,Ridge,12,FALSE)</f>
        <v>32</v>
      </c>
      <c r="Q200">
        <f>$J200-L200</f>
        <v>28</v>
      </c>
      <c r="R200">
        <f>$J200-M200</f>
        <v>24</v>
      </c>
      <c r="S200">
        <f>$J200-N200</f>
        <v>27</v>
      </c>
      <c r="T200">
        <f>$J200-O200</f>
        <v>26</v>
      </c>
      <c r="U200">
        <f>$J200-P200</f>
        <v>24</v>
      </c>
    </row>
    <row r="201" spans="1:21" x14ac:dyDescent="0.25">
      <c r="A201">
        <v>30687</v>
      </c>
      <c r="B201" t="s">
        <v>346</v>
      </c>
      <c r="C201" t="s">
        <v>115</v>
      </c>
      <c r="D201">
        <v>2019</v>
      </c>
      <c r="E201" t="s">
        <v>12</v>
      </c>
      <c r="F201" t="s">
        <v>320</v>
      </c>
      <c r="G201" t="s">
        <v>28</v>
      </c>
      <c r="H201">
        <v>2019</v>
      </c>
      <c r="I201">
        <v>2</v>
      </c>
      <c r="J201">
        <v>57</v>
      </c>
      <c r="K201" t="s">
        <v>81</v>
      </c>
      <c r="L201">
        <v>33</v>
      </c>
      <c r="M201">
        <f>VLOOKUP($A201,LRP,12,FALSE)</f>
        <v>35</v>
      </c>
      <c r="N201">
        <f>VLOOKUP($A201,SVR,12,FALSE)</f>
        <v>29</v>
      </c>
      <c r="O201">
        <f>VLOOKUP($A201,Lasso,12,FALSE)</f>
        <v>35</v>
      </c>
      <c r="P201">
        <f>VLOOKUP($A201,Ridge,12,FALSE)</f>
        <v>34</v>
      </c>
      <c r="Q201">
        <f>$J201-L201</f>
        <v>24</v>
      </c>
      <c r="R201">
        <f>$J201-M201</f>
        <v>22</v>
      </c>
      <c r="S201">
        <f>$J201-N201</f>
        <v>28</v>
      </c>
      <c r="T201">
        <f>$J201-O201</f>
        <v>22</v>
      </c>
      <c r="U201">
        <f>$J201-P201</f>
        <v>23</v>
      </c>
    </row>
    <row r="202" spans="1:21" x14ac:dyDescent="0.25">
      <c r="A202">
        <v>27723</v>
      </c>
      <c r="B202" t="s">
        <v>293</v>
      </c>
      <c r="C202" t="s">
        <v>115</v>
      </c>
      <c r="D202">
        <v>2019</v>
      </c>
      <c r="E202" t="s">
        <v>12</v>
      </c>
      <c r="F202" t="s">
        <v>294</v>
      </c>
      <c r="G202" t="s">
        <v>295</v>
      </c>
      <c r="H202">
        <v>2019</v>
      </c>
      <c r="I202">
        <v>2</v>
      </c>
      <c r="J202">
        <v>58</v>
      </c>
      <c r="K202" t="s">
        <v>126</v>
      </c>
      <c r="L202">
        <v>26</v>
      </c>
      <c r="M202">
        <f>VLOOKUP($A202,LRP,12,FALSE)</f>
        <v>24</v>
      </c>
      <c r="N202">
        <f>VLOOKUP($A202,SVR,12,FALSE)</f>
        <v>28</v>
      </c>
      <c r="O202">
        <f>VLOOKUP($A202,Lasso,12,FALSE)</f>
        <v>29</v>
      </c>
      <c r="P202">
        <f>VLOOKUP($A202,Ridge,12,FALSE)</f>
        <v>26</v>
      </c>
      <c r="Q202">
        <f>$J202-L202</f>
        <v>32</v>
      </c>
      <c r="R202">
        <f>$J202-M202</f>
        <v>34</v>
      </c>
      <c r="S202">
        <f>$J202-N202</f>
        <v>30</v>
      </c>
      <c r="T202">
        <f>$J202-O202</f>
        <v>29</v>
      </c>
      <c r="U202">
        <f>$J202-P202</f>
        <v>32</v>
      </c>
    </row>
    <row r="203" spans="1:21" x14ac:dyDescent="0.25">
      <c r="A203">
        <v>28557</v>
      </c>
      <c r="B203" t="s">
        <v>304</v>
      </c>
      <c r="C203" t="s">
        <v>11</v>
      </c>
      <c r="D203">
        <v>2019</v>
      </c>
      <c r="E203" t="s">
        <v>17</v>
      </c>
      <c r="F203" t="s">
        <v>305</v>
      </c>
      <c r="G203" t="s">
        <v>113</v>
      </c>
      <c r="H203">
        <v>2011</v>
      </c>
      <c r="I203">
        <v>2</v>
      </c>
      <c r="J203">
        <v>60</v>
      </c>
      <c r="K203" t="s">
        <v>86</v>
      </c>
      <c r="L203">
        <v>20</v>
      </c>
      <c r="M203">
        <f>VLOOKUP($A203,LRP,12,FALSE)</f>
        <v>26</v>
      </c>
      <c r="N203">
        <f>VLOOKUP($A203,SVR,12,FALSE)</f>
        <v>24</v>
      </c>
      <c r="O203">
        <f>VLOOKUP($A203,Lasso,12,FALSE)</f>
        <v>28</v>
      </c>
      <c r="P203">
        <f>VLOOKUP($A203,Ridge,12,FALSE)</f>
        <v>28</v>
      </c>
      <c r="Q203">
        <f>$J203-L203</f>
        <v>40</v>
      </c>
      <c r="R203">
        <f>$J203-M203</f>
        <v>34</v>
      </c>
      <c r="S203">
        <f>$J203-N203</f>
        <v>36</v>
      </c>
      <c r="T203">
        <f>$J203-O203</f>
        <v>32</v>
      </c>
      <c r="U203">
        <f>$J203-P203</f>
        <v>32</v>
      </c>
    </row>
  </sheetData>
  <sortState xmlns:xlrd2="http://schemas.microsoft.com/office/spreadsheetml/2017/richdata2" ref="A2:V203">
    <sortCondition ref="D2:D203"/>
    <sortCondition ref="J2:J2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sqref="A1:L1048576"/>
    </sheetView>
  </sheetViews>
  <sheetFormatPr defaultRowHeight="15" x14ac:dyDescent="0.25"/>
  <cols>
    <col min="1" max="1" width="11.140625" bestFit="1" customWidth="1"/>
    <col min="2" max="2" width="24.28515625" bestFit="1" customWidth="1"/>
    <col min="3" max="3" width="7.7109375" bestFit="1" customWidth="1"/>
    <col min="4" max="4" width="9.5703125" bestFit="1" customWidth="1"/>
    <col min="5" max="5" width="6.42578125" bestFit="1" customWidth="1"/>
    <col min="6" max="6" width="21.7109375" bestFit="1" customWidth="1"/>
    <col min="7" max="7" width="9.28515625" bestFit="1" customWidth="1"/>
    <col min="8" max="8" width="14.42578125" bestFit="1" customWidth="1"/>
    <col min="9" max="9" width="5.5703125" bestFit="1" customWidth="1"/>
    <col min="10" max="10" width="5.42578125" bestFit="1" customWidth="1"/>
    <col min="11" max="11" width="6" bestFit="1" customWidth="1"/>
    <col min="12" max="12" width="14.42578125" bestFit="1" customWidth="1"/>
  </cols>
  <sheetData>
    <row r="1" spans="1:12" x14ac:dyDescent="0.25">
      <c r="A1" t="s">
        <v>368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370</v>
      </c>
    </row>
    <row r="2" spans="1:12" x14ac:dyDescent="0.25">
      <c r="A2">
        <v>21844</v>
      </c>
      <c r="B2" s="1" t="s">
        <v>10</v>
      </c>
      <c r="C2" s="1" t="s">
        <v>11</v>
      </c>
      <c r="D2">
        <v>2016</v>
      </c>
      <c r="E2" s="1" t="s">
        <v>12</v>
      </c>
      <c r="F2" s="1" t="s">
        <v>13</v>
      </c>
      <c r="G2" s="1" t="s">
        <v>14</v>
      </c>
      <c r="H2">
        <v>2016</v>
      </c>
      <c r="I2">
        <v>2</v>
      </c>
      <c r="J2">
        <v>55</v>
      </c>
      <c r="K2" s="1" t="s">
        <v>15</v>
      </c>
      <c r="L2">
        <v>27</v>
      </c>
    </row>
    <row r="3" spans="1:12" x14ac:dyDescent="0.25">
      <c r="A3">
        <v>21852</v>
      </c>
      <c r="B3" s="1" t="s">
        <v>16</v>
      </c>
      <c r="C3" s="1" t="s">
        <v>11</v>
      </c>
      <c r="D3">
        <v>2016</v>
      </c>
      <c r="E3" s="1" t="s">
        <v>17</v>
      </c>
      <c r="F3" s="1" t="s">
        <v>18</v>
      </c>
      <c r="G3" s="1" t="s">
        <v>19</v>
      </c>
      <c r="H3">
        <v>2001</v>
      </c>
      <c r="I3">
        <v>1</v>
      </c>
      <c r="J3">
        <v>28</v>
      </c>
      <c r="K3" s="1" t="s">
        <v>20</v>
      </c>
      <c r="L3">
        <v>33</v>
      </c>
    </row>
    <row r="4" spans="1:12" x14ac:dyDescent="0.25">
      <c r="A4">
        <v>21865</v>
      </c>
      <c r="B4" s="1" t="s">
        <v>21</v>
      </c>
      <c r="C4" s="1" t="s">
        <v>22</v>
      </c>
      <c r="D4">
        <v>2016</v>
      </c>
      <c r="E4" s="1" t="s">
        <v>17</v>
      </c>
      <c r="F4" s="1" t="s">
        <v>23</v>
      </c>
      <c r="G4" s="1" t="s">
        <v>14</v>
      </c>
      <c r="H4">
        <v>2016</v>
      </c>
      <c r="I4">
        <v>2</v>
      </c>
      <c r="J4">
        <v>37</v>
      </c>
      <c r="K4" s="1" t="s">
        <v>24</v>
      </c>
      <c r="L4">
        <v>21</v>
      </c>
    </row>
    <row r="5" spans="1:12" x14ac:dyDescent="0.25">
      <c r="A5">
        <v>21880</v>
      </c>
      <c r="B5" s="1" t="s">
        <v>25</v>
      </c>
      <c r="C5" s="1" t="s">
        <v>26</v>
      </c>
      <c r="D5">
        <v>2016</v>
      </c>
      <c r="E5" s="1" t="s">
        <v>12</v>
      </c>
      <c r="F5" s="1" t="s">
        <v>27</v>
      </c>
      <c r="G5" s="1" t="s">
        <v>28</v>
      </c>
      <c r="H5">
        <v>2016</v>
      </c>
      <c r="I5">
        <v>1</v>
      </c>
      <c r="J5">
        <v>7</v>
      </c>
      <c r="K5" s="1" t="s">
        <v>29</v>
      </c>
      <c r="L5">
        <v>17</v>
      </c>
    </row>
    <row r="6" spans="1:12" x14ac:dyDescent="0.25">
      <c r="A6">
        <v>21881</v>
      </c>
      <c r="B6" s="1" t="s">
        <v>30</v>
      </c>
      <c r="C6" s="1" t="s">
        <v>26</v>
      </c>
      <c r="D6">
        <v>2016</v>
      </c>
      <c r="E6" s="1" t="s">
        <v>12</v>
      </c>
      <c r="F6" s="1" t="s">
        <v>31</v>
      </c>
      <c r="G6" s="1" t="s">
        <v>19</v>
      </c>
      <c r="H6">
        <v>2016</v>
      </c>
      <c r="I6">
        <v>1</v>
      </c>
      <c r="J6">
        <v>29</v>
      </c>
      <c r="K6" s="1" t="s">
        <v>20</v>
      </c>
      <c r="L6">
        <v>29</v>
      </c>
    </row>
    <row r="7" spans="1:12" x14ac:dyDescent="0.25">
      <c r="A7">
        <v>21887</v>
      </c>
      <c r="B7" s="1" t="s">
        <v>32</v>
      </c>
      <c r="C7" s="1" t="s">
        <v>11</v>
      </c>
      <c r="D7">
        <v>2016</v>
      </c>
      <c r="E7" s="1" t="s">
        <v>17</v>
      </c>
      <c r="F7" s="1" t="s">
        <v>33</v>
      </c>
      <c r="G7" s="1" t="s">
        <v>34</v>
      </c>
      <c r="H7">
        <v>2016</v>
      </c>
      <c r="I7">
        <v>2</v>
      </c>
      <c r="J7">
        <v>58</v>
      </c>
      <c r="K7" s="1" t="s">
        <v>35</v>
      </c>
      <c r="L7">
        <v>38</v>
      </c>
    </row>
    <row r="8" spans="1:12" x14ac:dyDescent="0.25">
      <c r="A8">
        <v>21908</v>
      </c>
      <c r="B8" s="1" t="s">
        <v>36</v>
      </c>
      <c r="C8" s="1" t="s">
        <v>11</v>
      </c>
      <c r="D8">
        <v>2016</v>
      </c>
      <c r="E8" s="1" t="s">
        <v>17</v>
      </c>
      <c r="F8" s="1" t="s">
        <v>33</v>
      </c>
      <c r="G8" s="1" t="s">
        <v>34</v>
      </c>
      <c r="H8">
        <v>2016</v>
      </c>
      <c r="I8">
        <v>2</v>
      </c>
      <c r="J8">
        <v>50</v>
      </c>
      <c r="K8" s="1" t="s">
        <v>37</v>
      </c>
      <c r="L8">
        <v>10</v>
      </c>
    </row>
    <row r="9" spans="1:12" x14ac:dyDescent="0.25">
      <c r="A9">
        <v>21962</v>
      </c>
      <c r="B9" s="1" t="s">
        <v>38</v>
      </c>
      <c r="C9" s="1" t="s">
        <v>26</v>
      </c>
      <c r="D9">
        <v>2016</v>
      </c>
      <c r="E9" s="1" t="s">
        <v>12</v>
      </c>
      <c r="F9" s="1" t="s">
        <v>39</v>
      </c>
      <c r="G9" s="1" t="s">
        <v>14</v>
      </c>
      <c r="H9">
        <v>2016</v>
      </c>
      <c r="I9">
        <v>1</v>
      </c>
      <c r="J9">
        <v>22</v>
      </c>
      <c r="K9" s="1" t="s">
        <v>40</v>
      </c>
      <c r="L9">
        <v>36</v>
      </c>
    </row>
    <row r="10" spans="1:12" x14ac:dyDescent="0.25">
      <c r="A10">
        <v>22122</v>
      </c>
      <c r="B10" s="1" t="s">
        <v>41</v>
      </c>
      <c r="C10" s="1" t="s">
        <v>11</v>
      </c>
      <c r="D10">
        <v>2016</v>
      </c>
      <c r="E10" s="1" t="s">
        <v>17</v>
      </c>
      <c r="F10" s="1" t="s">
        <v>42</v>
      </c>
      <c r="G10" s="1" t="s">
        <v>43</v>
      </c>
      <c r="H10">
        <v>2016</v>
      </c>
      <c r="I10">
        <v>2</v>
      </c>
      <c r="J10">
        <v>47</v>
      </c>
      <c r="K10" s="1" t="s">
        <v>44</v>
      </c>
      <c r="L10">
        <v>35</v>
      </c>
    </row>
    <row r="11" spans="1:12" x14ac:dyDescent="0.25">
      <c r="A11">
        <v>22141</v>
      </c>
      <c r="B11" s="1" t="s">
        <v>45</v>
      </c>
      <c r="C11" s="1" t="s">
        <v>11</v>
      </c>
      <c r="D11">
        <v>2016</v>
      </c>
      <c r="E11" s="1" t="s">
        <v>12</v>
      </c>
      <c r="F11" s="1" t="s">
        <v>46</v>
      </c>
      <c r="G11" s="1" t="s">
        <v>43</v>
      </c>
      <c r="H11">
        <v>2016</v>
      </c>
      <c r="I11">
        <v>1</v>
      </c>
      <c r="J11">
        <v>20</v>
      </c>
      <c r="K11" s="1" t="s">
        <v>37</v>
      </c>
      <c r="L11">
        <v>30</v>
      </c>
    </row>
    <row r="12" spans="1:12" x14ac:dyDescent="0.25">
      <c r="A12">
        <v>22200</v>
      </c>
      <c r="B12" s="1" t="s">
        <v>47</v>
      </c>
      <c r="C12" s="1" t="s">
        <v>22</v>
      </c>
      <c r="D12">
        <v>2016</v>
      </c>
      <c r="E12" s="1" t="s">
        <v>12</v>
      </c>
      <c r="F12" s="1" t="s">
        <v>48</v>
      </c>
      <c r="G12" s="1" t="s">
        <v>49</v>
      </c>
      <c r="H12">
        <v>2016</v>
      </c>
      <c r="I12">
        <v>2</v>
      </c>
      <c r="J12">
        <v>38</v>
      </c>
      <c r="K12" s="1" t="s">
        <v>50</v>
      </c>
      <c r="L12">
        <v>33</v>
      </c>
    </row>
    <row r="13" spans="1:12" x14ac:dyDescent="0.25">
      <c r="A13">
        <v>22242</v>
      </c>
      <c r="B13" s="1" t="s">
        <v>51</v>
      </c>
      <c r="C13" s="1" t="s">
        <v>11</v>
      </c>
      <c r="D13">
        <v>2016</v>
      </c>
      <c r="E13" s="1" t="s">
        <v>12</v>
      </c>
      <c r="F13" s="1" t="s">
        <v>52</v>
      </c>
      <c r="G13" s="1" t="s">
        <v>43</v>
      </c>
      <c r="H13">
        <v>2016</v>
      </c>
      <c r="I13">
        <v>1</v>
      </c>
      <c r="J13">
        <v>14</v>
      </c>
      <c r="K13" s="1" t="s">
        <v>53</v>
      </c>
      <c r="L13">
        <v>26</v>
      </c>
    </row>
    <row r="14" spans="1:12" x14ac:dyDescent="0.25">
      <c r="A14">
        <v>22275</v>
      </c>
      <c r="B14" s="1" t="s">
        <v>54</v>
      </c>
      <c r="C14" s="1" t="s">
        <v>11</v>
      </c>
      <c r="D14">
        <v>2016</v>
      </c>
      <c r="E14" s="1" t="s">
        <v>12</v>
      </c>
      <c r="F14" s="1" t="s">
        <v>55</v>
      </c>
      <c r="G14" s="1" t="s">
        <v>19</v>
      </c>
      <c r="H14">
        <v>2016</v>
      </c>
      <c r="I14">
        <v>2</v>
      </c>
      <c r="J14">
        <v>60</v>
      </c>
      <c r="K14" s="1" t="s">
        <v>56</v>
      </c>
      <c r="L14">
        <v>26</v>
      </c>
    </row>
    <row r="15" spans="1:12" x14ac:dyDescent="0.25">
      <c r="A15">
        <v>22277</v>
      </c>
      <c r="B15" s="1" t="s">
        <v>57</v>
      </c>
      <c r="C15" s="1" t="s">
        <v>22</v>
      </c>
      <c r="D15">
        <v>2016</v>
      </c>
      <c r="E15" s="1" t="s">
        <v>12</v>
      </c>
      <c r="F15" s="1" t="s">
        <v>27</v>
      </c>
      <c r="G15" s="1" t="s">
        <v>28</v>
      </c>
      <c r="H15">
        <v>2016</v>
      </c>
      <c r="I15">
        <v>2</v>
      </c>
      <c r="J15">
        <v>34</v>
      </c>
      <c r="K15" s="1" t="s">
        <v>58</v>
      </c>
      <c r="L15">
        <v>20</v>
      </c>
    </row>
    <row r="16" spans="1:12" x14ac:dyDescent="0.25">
      <c r="A16">
        <v>22381</v>
      </c>
      <c r="B16" s="1" t="s">
        <v>59</v>
      </c>
      <c r="C16" s="1" t="s">
        <v>11</v>
      </c>
      <c r="D16">
        <v>2016</v>
      </c>
      <c r="E16" s="1" t="s">
        <v>12</v>
      </c>
      <c r="F16" s="1" t="s">
        <v>60</v>
      </c>
      <c r="G16" s="1" t="s">
        <v>14</v>
      </c>
      <c r="H16">
        <v>2006</v>
      </c>
      <c r="I16">
        <v>2</v>
      </c>
      <c r="J16">
        <v>31</v>
      </c>
      <c r="K16" s="1" t="s">
        <v>61</v>
      </c>
      <c r="L16">
        <v>33</v>
      </c>
    </row>
    <row r="17" spans="1:12" x14ac:dyDescent="0.25">
      <c r="A17">
        <v>22391</v>
      </c>
      <c r="B17" s="1" t="s">
        <v>62</v>
      </c>
      <c r="C17" s="1" t="s">
        <v>11</v>
      </c>
      <c r="D17">
        <v>2016</v>
      </c>
      <c r="E17" s="1" t="s">
        <v>63</v>
      </c>
      <c r="F17" s="1" t="s">
        <v>64</v>
      </c>
      <c r="G17" s="1" t="s">
        <v>65</v>
      </c>
      <c r="H17">
        <v>2001</v>
      </c>
      <c r="I17">
        <v>2</v>
      </c>
      <c r="J17">
        <v>40</v>
      </c>
      <c r="K17" s="1" t="s">
        <v>66</v>
      </c>
      <c r="L17">
        <v>29</v>
      </c>
    </row>
    <row r="18" spans="1:12" x14ac:dyDescent="0.25">
      <c r="A18">
        <v>22410</v>
      </c>
      <c r="B18" s="1" t="s">
        <v>67</v>
      </c>
      <c r="C18" s="1" t="s">
        <v>22</v>
      </c>
      <c r="D18">
        <v>2016</v>
      </c>
      <c r="E18" s="1" t="s">
        <v>12</v>
      </c>
      <c r="F18" s="1" t="s">
        <v>68</v>
      </c>
      <c r="G18" s="1" t="s">
        <v>69</v>
      </c>
      <c r="H18">
        <v>2016</v>
      </c>
      <c r="I18">
        <v>2</v>
      </c>
      <c r="J18">
        <v>42</v>
      </c>
      <c r="K18" s="1" t="s">
        <v>56</v>
      </c>
      <c r="L18">
        <v>31</v>
      </c>
    </row>
    <row r="19" spans="1:12" x14ac:dyDescent="0.25">
      <c r="A19">
        <v>22444</v>
      </c>
      <c r="B19" s="1" t="s">
        <v>70</v>
      </c>
      <c r="C19" s="1" t="s">
        <v>26</v>
      </c>
      <c r="D19">
        <v>2016</v>
      </c>
      <c r="E19" s="1" t="s">
        <v>17</v>
      </c>
      <c r="F19" s="1" t="s">
        <v>71</v>
      </c>
      <c r="G19" s="1" t="s">
        <v>28</v>
      </c>
      <c r="H19">
        <v>2016</v>
      </c>
      <c r="I19">
        <v>1</v>
      </c>
      <c r="J19">
        <v>1</v>
      </c>
      <c r="K19" s="1" t="s">
        <v>72</v>
      </c>
      <c r="L19">
        <v>13</v>
      </c>
    </row>
    <row r="20" spans="1:12" x14ac:dyDescent="0.25">
      <c r="A20">
        <v>22448</v>
      </c>
      <c r="B20" s="1" t="s">
        <v>73</v>
      </c>
      <c r="C20" s="1" t="s">
        <v>22</v>
      </c>
      <c r="D20">
        <v>2016</v>
      </c>
      <c r="E20" s="1" t="s">
        <v>17</v>
      </c>
      <c r="F20" s="1" t="s">
        <v>74</v>
      </c>
      <c r="G20" s="1" t="s">
        <v>75</v>
      </c>
      <c r="H20">
        <v>2016</v>
      </c>
      <c r="I20">
        <v>1</v>
      </c>
      <c r="J20">
        <v>27</v>
      </c>
      <c r="K20" s="1" t="s">
        <v>76</v>
      </c>
      <c r="L20">
        <v>15</v>
      </c>
    </row>
    <row r="21" spans="1:12" x14ac:dyDescent="0.25">
      <c r="A21">
        <v>22491</v>
      </c>
      <c r="B21" s="1" t="s">
        <v>77</v>
      </c>
      <c r="C21" s="1" t="s">
        <v>22</v>
      </c>
      <c r="D21">
        <v>2016</v>
      </c>
      <c r="E21" s="1" t="s">
        <v>17</v>
      </c>
      <c r="F21" s="1" t="s">
        <v>78</v>
      </c>
      <c r="G21" s="1" t="s">
        <v>79</v>
      </c>
      <c r="H21">
        <v>2016</v>
      </c>
      <c r="I21">
        <v>1</v>
      </c>
      <c r="J21">
        <v>11</v>
      </c>
      <c r="K21" s="1" t="s">
        <v>44</v>
      </c>
      <c r="L21">
        <v>22</v>
      </c>
    </row>
    <row r="22" spans="1:12" x14ac:dyDescent="0.25">
      <c r="A22">
        <v>22533</v>
      </c>
      <c r="B22" s="1" t="s">
        <v>80</v>
      </c>
      <c r="C22" s="1" t="s">
        <v>26</v>
      </c>
      <c r="D22">
        <v>2016</v>
      </c>
      <c r="E22" s="1" t="s">
        <v>63</v>
      </c>
      <c r="F22" s="1" t="s">
        <v>42</v>
      </c>
      <c r="G22" s="1" t="s">
        <v>43</v>
      </c>
      <c r="H22">
        <v>2016</v>
      </c>
      <c r="I22">
        <v>2</v>
      </c>
      <c r="J22">
        <v>40</v>
      </c>
      <c r="K22" s="1" t="s">
        <v>81</v>
      </c>
      <c r="L22">
        <v>18</v>
      </c>
    </row>
    <row r="23" spans="1:12" x14ac:dyDescent="0.25">
      <c r="A23">
        <v>22561</v>
      </c>
      <c r="B23" s="1" t="s">
        <v>82</v>
      </c>
      <c r="C23" s="1" t="s">
        <v>11</v>
      </c>
      <c r="D23">
        <v>2016</v>
      </c>
      <c r="E23" s="1" t="s">
        <v>17</v>
      </c>
      <c r="F23" s="1" t="s">
        <v>83</v>
      </c>
      <c r="G23" s="1" t="s">
        <v>14</v>
      </c>
      <c r="H23">
        <v>2004</v>
      </c>
      <c r="I23">
        <v>1</v>
      </c>
      <c r="J23">
        <v>17</v>
      </c>
      <c r="K23" s="1" t="s">
        <v>84</v>
      </c>
      <c r="L23">
        <v>29</v>
      </c>
    </row>
    <row r="24" spans="1:12" x14ac:dyDescent="0.25">
      <c r="A24">
        <v>22622</v>
      </c>
      <c r="B24" s="1" t="s">
        <v>85</v>
      </c>
      <c r="C24" s="1" t="s">
        <v>26</v>
      </c>
      <c r="D24">
        <v>2016</v>
      </c>
      <c r="E24" s="1" t="s">
        <v>17</v>
      </c>
      <c r="F24" s="1" t="s">
        <v>31</v>
      </c>
      <c r="G24" s="1" t="s">
        <v>19</v>
      </c>
      <c r="H24">
        <v>2016</v>
      </c>
      <c r="I24">
        <v>1</v>
      </c>
      <c r="J24">
        <v>8</v>
      </c>
      <c r="K24" s="1" t="s">
        <v>86</v>
      </c>
      <c r="L24">
        <v>14</v>
      </c>
    </row>
    <row r="25" spans="1:12" x14ac:dyDescent="0.25">
      <c r="A25">
        <v>22722</v>
      </c>
      <c r="B25" s="1" t="s">
        <v>87</v>
      </c>
      <c r="C25" s="1" t="s">
        <v>26</v>
      </c>
      <c r="D25">
        <v>2016</v>
      </c>
      <c r="E25" s="1" t="s">
        <v>17</v>
      </c>
      <c r="F25" s="1" t="s">
        <v>88</v>
      </c>
      <c r="G25" s="1" t="s">
        <v>34</v>
      </c>
      <c r="H25">
        <v>2016</v>
      </c>
      <c r="I25">
        <v>2</v>
      </c>
      <c r="J25">
        <v>33</v>
      </c>
      <c r="K25" s="1" t="s">
        <v>89</v>
      </c>
      <c r="L25">
        <v>27</v>
      </c>
    </row>
    <row r="26" spans="1:12" x14ac:dyDescent="0.25">
      <c r="A26">
        <v>22790</v>
      </c>
      <c r="B26" s="1" t="s">
        <v>90</v>
      </c>
      <c r="C26" s="1" t="s">
        <v>11</v>
      </c>
      <c r="D26">
        <v>2016</v>
      </c>
      <c r="E26" s="1" t="s">
        <v>12</v>
      </c>
      <c r="F26" s="1" t="s">
        <v>91</v>
      </c>
      <c r="G26" s="1" t="s">
        <v>34</v>
      </c>
      <c r="H26">
        <v>2016</v>
      </c>
      <c r="I26">
        <v>2</v>
      </c>
      <c r="J26">
        <v>59</v>
      </c>
      <c r="K26" s="1" t="s">
        <v>86</v>
      </c>
      <c r="L26">
        <v>43</v>
      </c>
    </row>
    <row r="27" spans="1:12" x14ac:dyDescent="0.25">
      <c r="A27">
        <v>22793</v>
      </c>
      <c r="B27" s="1" t="s">
        <v>92</v>
      </c>
      <c r="C27" s="1" t="s">
        <v>26</v>
      </c>
      <c r="D27">
        <v>2016</v>
      </c>
      <c r="E27" s="1" t="s">
        <v>17</v>
      </c>
      <c r="F27" s="1" t="s">
        <v>52</v>
      </c>
      <c r="G27" s="1" t="s">
        <v>43</v>
      </c>
      <c r="H27">
        <v>2016</v>
      </c>
      <c r="I27">
        <v>2</v>
      </c>
      <c r="J27">
        <v>31</v>
      </c>
      <c r="K27" s="1" t="s">
        <v>35</v>
      </c>
      <c r="L27">
        <v>18</v>
      </c>
    </row>
    <row r="28" spans="1:12" x14ac:dyDescent="0.25">
      <c r="A28">
        <v>22855</v>
      </c>
      <c r="B28" s="1" t="s">
        <v>93</v>
      </c>
      <c r="C28" s="1" t="s">
        <v>26</v>
      </c>
      <c r="D28">
        <v>2016</v>
      </c>
      <c r="E28" s="1" t="s">
        <v>12</v>
      </c>
      <c r="F28" s="1" t="s">
        <v>94</v>
      </c>
      <c r="G28" s="1" t="s">
        <v>14</v>
      </c>
      <c r="H28">
        <v>2016</v>
      </c>
      <c r="I28">
        <v>1</v>
      </c>
      <c r="J28">
        <v>19</v>
      </c>
      <c r="K28" s="1" t="s">
        <v>29</v>
      </c>
      <c r="L28">
        <v>31</v>
      </c>
    </row>
    <row r="29" spans="1:12" x14ac:dyDescent="0.25">
      <c r="A29">
        <v>22865</v>
      </c>
      <c r="B29" s="1" t="s">
        <v>95</v>
      </c>
      <c r="C29" s="1" t="s">
        <v>22</v>
      </c>
      <c r="D29">
        <v>2016</v>
      </c>
      <c r="E29" s="1" t="s">
        <v>12</v>
      </c>
      <c r="F29" s="1" t="s">
        <v>96</v>
      </c>
      <c r="G29" s="1" t="s">
        <v>28</v>
      </c>
      <c r="H29">
        <v>2016</v>
      </c>
      <c r="I29">
        <v>1</v>
      </c>
      <c r="J29">
        <v>17</v>
      </c>
      <c r="K29" s="1" t="s">
        <v>97</v>
      </c>
      <c r="L29">
        <v>16</v>
      </c>
    </row>
    <row r="30" spans="1:12" x14ac:dyDescent="0.25">
      <c r="A30">
        <v>22913</v>
      </c>
      <c r="B30" s="1" t="s">
        <v>98</v>
      </c>
      <c r="C30" s="1" t="s">
        <v>11</v>
      </c>
      <c r="D30">
        <v>2016</v>
      </c>
      <c r="E30" s="1" t="s">
        <v>17</v>
      </c>
      <c r="F30" s="1" t="s">
        <v>99</v>
      </c>
      <c r="G30" s="1" t="s">
        <v>19</v>
      </c>
      <c r="H30">
        <v>2008</v>
      </c>
      <c r="I30">
        <v>1</v>
      </c>
      <c r="J30">
        <v>21</v>
      </c>
      <c r="K30" s="1" t="s">
        <v>100</v>
      </c>
      <c r="L30">
        <v>35</v>
      </c>
    </row>
    <row r="31" spans="1:12" x14ac:dyDescent="0.25">
      <c r="A31">
        <v>22939</v>
      </c>
      <c r="B31" s="1" t="s">
        <v>101</v>
      </c>
      <c r="C31" s="1" t="s">
        <v>11</v>
      </c>
      <c r="D31">
        <v>2016</v>
      </c>
      <c r="E31" s="1" t="s">
        <v>12</v>
      </c>
      <c r="F31" s="1" t="s">
        <v>102</v>
      </c>
      <c r="G31" s="1" t="s">
        <v>14</v>
      </c>
      <c r="H31">
        <v>2016</v>
      </c>
      <c r="I31">
        <v>2</v>
      </c>
      <c r="J31">
        <v>36</v>
      </c>
      <c r="K31" s="1" t="s">
        <v>50</v>
      </c>
      <c r="L31">
        <v>29</v>
      </c>
    </row>
    <row r="32" spans="1:12" x14ac:dyDescent="0.25">
      <c r="A32">
        <v>22968</v>
      </c>
      <c r="B32" s="1" t="s">
        <v>103</v>
      </c>
      <c r="C32" s="1" t="s">
        <v>26</v>
      </c>
      <c r="D32">
        <v>2016</v>
      </c>
      <c r="E32" s="1" t="s">
        <v>12</v>
      </c>
      <c r="F32" s="1" t="s">
        <v>104</v>
      </c>
      <c r="G32" s="1" t="s">
        <v>105</v>
      </c>
      <c r="H32">
        <v>2015</v>
      </c>
      <c r="I32">
        <v>2</v>
      </c>
      <c r="J32">
        <v>34</v>
      </c>
      <c r="K32" s="1" t="s">
        <v>106</v>
      </c>
      <c r="L32">
        <v>22</v>
      </c>
    </row>
    <row r="33" spans="1:12" x14ac:dyDescent="0.25">
      <c r="A33">
        <v>22976</v>
      </c>
      <c r="B33" s="1" t="s">
        <v>107</v>
      </c>
      <c r="C33" s="1" t="s">
        <v>26</v>
      </c>
      <c r="D33">
        <v>2016</v>
      </c>
      <c r="E33" s="1" t="s">
        <v>17</v>
      </c>
      <c r="F33" s="1" t="s">
        <v>55</v>
      </c>
      <c r="G33" s="1" t="s">
        <v>19</v>
      </c>
      <c r="H33">
        <v>2016</v>
      </c>
      <c r="I33">
        <v>1</v>
      </c>
      <c r="J33">
        <v>3</v>
      </c>
      <c r="K33" s="1" t="s">
        <v>35</v>
      </c>
      <c r="L33">
        <v>23</v>
      </c>
    </row>
    <row r="34" spans="1:12" x14ac:dyDescent="0.25">
      <c r="A34">
        <v>23005</v>
      </c>
      <c r="B34" s="1" t="s">
        <v>108</v>
      </c>
      <c r="C34" s="1" t="s">
        <v>22</v>
      </c>
      <c r="D34">
        <v>2016</v>
      </c>
      <c r="E34" s="1" t="s">
        <v>17</v>
      </c>
      <c r="F34" s="1" t="s">
        <v>109</v>
      </c>
      <c r="G34" s="1" t="s">
        <v>69</v>
      </c>
      <c r="H34">
        <v>2016</v>
      </c>
      <c r="I34">
        <v>2</v>
      </c>
      <c r="J34">
        <v>51</v>
      </c>
      <c r="K34" s="1" t="s">
        <v>35</v>
      </c>
      <c r="L34">
        <v>33</v>
      </c>
    </row>
    <row r="35" spans="1:12" x14ac:dyDescent="0.25">
      <c r="A35">
        <v>23015</v>
      </c>
      <c r="B35" s="1" t="s">
        <v>110</v>
      </c>
      <c r="C35" s="1" t="s">
        <v>22</v>
      </c>
      <c r="D35">
        <v>2016</v>
      </c>
      <c r="E35" s="1" t="s">
        <v>17</v>
      </c>
      <c r="F35" s="1" t="s">
        <v>18</v>
      </c>
      <c r="G35" s="1" t="s">
        <v>19</v>
      </c>
      <c r="H35">
        <v>2017</v>
      </c>
      <c r="I35">
        <v>2</v>
      </c>
      <c r="J35">
        <v>36</v>
      </c>
      <c r="K35" s="1" t="s">
        <v>72</v>
      </c>
      <c r="L35">
        <v>31</v>
      </c>
    </row>
    <row r="36" spans="1:12" x14ac:dyDescent="0.25">
      <c r="A36">
        <v>23019</v>
      </c>
      <c r="B36" s="1" t="s">
        <v>111</v>
      </c>
      <c r="C36" s="1" t="s">
        <v>11</v>
      </c>
      <c r="D36">
        <v>2016</v>
      </c>
      <c r="E36" s="1" t="s">
        <v>17</v>
      </c>
      <c r="F36" s="1" t="s">
        <v>112</v>
      </c>
      <c r="G36" s="1" t="s">
        <v>113</v>
      </c>
      <c r="H36">
        <v>2016</v>
      </c>
      <c r="I36">
        <v>2</v>
      </c>
      <c r="J36">
        <v>52</v>
      </c>
      <c r="K36" s="1" t="s">
        <v>56</v>
      </c>
      <c r="L36">
        <v>31</v>
      </c>
    </row>
    <row r="37" spans="1:12" x14ac:dyDescent="0.25">
      <c r="A37">
        <v>23073</v>
      </c>
      <c r="B37" s="1" t="s">
        <v>114</v>
      </c>
      <c r="C37" s="1" t="s">
        <v>115</v>
      </c>
      <c r="D37">
        <v>2016</v>
      </c>
      <c r="E37" s="1" t="s">
        <v>12</v>
      </c>
      <c r="F37" s="1" t="s">
        <v>116</v>
      </c>
      <c r="G37" s="1" t="s">
        <v>14</v>
      </c>
      <c r="H37">
        <v>2016</v>
      </c>
      <c r="I37">
        <v>2</v>
      </c>
      <c r="J37">
        <v>45</v>
      </c>
      <c r="K37" s="1" t="s">
        <v>35</v>
      </c>
      <c r="L37">
        <v>35</v>
      </c>
    </row>
    <row r="38" spans="1:12" x14ac:dyDescent="0.25">
      <c r="A38">
        <v>23095</v>
      </c>
      <c r="B38" s="1" t="s">
        <v>117</v>
      </c>
      <c r="C38" s="1" t="s">
        <v>26</v>
      </c>
      <c r="D38">
        <v>2016</v>
      </c>
      <c r="E38" s="1" t="s">
        <v>12</v>
      </c>
      <c r="F38" s="1" t="s">
        <v>118</v>
      </c>
      <c r="G38" s="1" t="s">
        <v>14</v>
      </c>
      <c r="H38">
        <v>2016</v>
      </c>
      <c r="I38">
        <v>1</v>
      </c>
      <c r="J38">
        <v>2</v>
      </c>
      <c r="K38" s="1" t="s">
        <v>106</v>
      </c>
      <c r="L38">
        <v>27</v>
      </c>
    </row>
    <row r="39" spans="1:12" x14ac:dyDescent="0.25">
      <c r="A39">
        <v>23141</v>
      </c>
      <c r="B39" s="1" t="s">
        <v>119</v>
      </c>
      <c r="C39" s="1" t="s">
        <v>11</v>
      </c>
      <c r="D39">
        <v>2016</v>
      </c>
      <c r="E39" s="1" t="s">
        <v>12</v>
      </c>
      <c r="F39" s="1" t="s">
        <v>91</v>
      </c>
      <c r="G39" s="1" t="s">
        <v>34</v>
      </c>
      <c r="H39">
        <v>2016</v>
      </c>
      <c r="I39">
        <v>1</v>
      </c>
      <c r="J39">
        <v>6</v>
      </c>
      <c r="K39" s="1" t="s">
        <v>81</v>
      </c>
      <c r="L39">
        <v>12</v>
      </c>
    </row>
    <row r="40" spans="1:12" x14ac:dyDescent="0.25">
      <c r="A40">
        <v>23202</v>
      </c>
      <c r="B40" s="1" t="s">
        <v>120</v>
      </c>
      <c r="C40" s="1" t="s">
        <v>11</v>
      </c>
      <c r="D40">
        <v>2016</v>
      </c>
      <c r="E40" s="1" t="s">
        <v>17</v>
      </c>
      <c r="F40" s="1" t="s">
        <v>13</v>
      </c>
      <c r="G40" s="1" t="s">
        <v>14</v>
      </c>
      <c r="H40">
        <v>2016</v>
      </c>
      <c r="I40">
        <v>1</v>
      </c>
      <c r="J40">
        <v>25</v>
      </c>
      <c r="K40" s="1" t="s">
        <v>89</v>
      </c>
      <c r="L40">
        <v>25</v>
      </c>
    </row>
    <row r="41" spans="1:12" x14ac:dyDescent="0.25">
      <c r="A41">
        <v>23221</v>
      </c>
      <c r="B41" s="1" t="s">
        <v>121</v>
      </c>
      <c r="C41" s="1" t="s">
        <v>22</v>
      </c>
      <c r="D41">
        <v>2016</v>
      </c>
      <c r="E41" s="1" t="s">
        <v>17</v>
      </c>
      <c r="F41" s="1" t="s">
        <v>122</v>
      </c>
      <c r="G41" s="1" t="s">
        <v>123</v>
      </c>
      <c r="H41">
        <v>2010</v>
      </c>
      <c r="I41">
        <v>1</v>
      </c>
      <c r="J41">
        <v>4</v>
      </c>
      <c r="K41" s="1" t="s">
        <v>124</v>
      </c>
      <c r="L41">
        <v>30</v>
      </c>
    </row>
    <row r="42" spans="1:12" x14ac:dyDescent="0.25">
      <c r="A42">
        <v>23228</v>
      </c>
      <c r="B42" s="1" t="s">
        <v>125</v>
      </c>
      <c r="C42" s="1" t="s">
        <v>115</v>
      </c>
      <c r="D42">
        <v>2016</v>
      </c>
      <c r="E42" s="1" t="s">
        <v>63</v>
      </c>
      <c r="F42" s="1" t="s">
        <v>96</v>
      </c>
      <c r="G42" s="1" t="s">
        <v>28</v>
      </c>
      <c r="H42">
        <v>2016</v>
      </c>
      <c r="I42">
        <v>1</v>
      </c>
      <c r="J42">
        <v>30</v>
      </c>
      <c r="K42" s="1" t="s">
        <v>126</v>
      </c>
      <c r="L42">
        <v>9</v>
      </c>
    </row>
    <row r="43" spans="1:12" x14ac:dyDescent="0.25">
      <c r="A43">
        <v>23255</v>
      </c>
      <c r="B43" s="1" t="s">
        <v>127</v>
      </c>
      <c r="C43" s="1" t="s">
        <v>115</v>
      </c>
      <c r="D43">
        <v>2016</v>
      </c>
      <c r="E43" s="1" t="s">
        <v>12</v>
      </c>
      <c r="F43" s="1" t="s">
        <v>128</v>
      </c>
      <c r="G43" s="1" t="s">
        <v>105</v>
      </c>
      <c r="H43">
        <v>2016</v>
      </c>
      <c r="I43">
        <v>2</v>
      </c>
      <c r="J43">
        <v>54</v>
      </c>
      <c r="K43" s="1" t="s">
        <v>84</v>
      </c>
      <c r="L43">
        <v>18</v>
      </c>
    </row>
    <row r="44" spans="1:12" x14ac:dyDescent="0.25">
      <c r="A44">
        <v>23314</v>
      </c>
      <c r="B44" s="1" t="s">
        <v>129</v>
      </c>
      <c r="C44" s="1" t="s">
        <v>115</v>
      </c>
      <c r="D44">
        <v>2016</v>
      </c>
      <c r="E44" s="1" t="s">
        <v>12</v>
      </c>
      <c r="F44" s="1" t="s">
        <v>109</v>
      </c>
      <c r="G44" s="1" t="s">
        <v>69</v>
      </c>
      <c r="H44">
        <v>2016</v>
      </c>
      <c r="I44">
        <v>1</v>
      </c>
      <c r="J44">
        <v>5</v>
      </c>
      <c r="K44" s="1" t="s">
        <v>124</v>
      </c>
      <c r="L44">
        <v>30</v>
      </c>
    </row>
    <row r="45" spans="1:12" x14ac:dyDescent="0.25">
      <c r="A45">
        <v>23345</v>
      </c>
      <c r="B45" s="1" t="s">
        <v>130</v>
      </c>
      <c r="C45" s="1" t="s">
        <v>26</v>
      </c>
      <c r="D45">
        <v>2016</v>
      </c>
      <c r="E45" s="1" t="s">
        <v>17</v>
      </c>
      <c r="F45" s="1" t="s">
        <v>131</v>
      </c>
      <c r="G45" s="1" t="s">
        <v>69</v>
      </c>
      <c r="H45">
        <v>2016</v>
      </c>
      <c r="I45">
        <v>1</v>
      </c>
      <c r="J45">
        <v>18</v>
      </c>
      <c r="K45" s="1" t="s">
        <v>132</v>
      </c>
      <c r="L45">
        <v>31</v>
      </c>
    </row>
    <row r="46" spans="1:12" x14ac:dyDescent="0.25">
      <c r="A46">
        <v>23390</v>
      </c>
      <c r="B46" s="1" t="s">
        <v>133</v>
      </c>
      <c r="C46" s="1" t="s">
        <v>22</v>
      </c>
      <c r="D46">
        <v>2016</v>
      </c>
      <c r="E46" s="1" t="s">
        <v>12</v>
      </c>
      <c r="F46" s="1" t="s">
        <v>134</v>
      </c>
      <c r="G46" s="1" t="s">
        <v>135</v>
      </c>
      <c r="H46">
        <v>2016</v>
      </c>
      <c r="I46">
        <v>2</v>
      </c>
      <c r="J46">
        <v>56</v>
      </c>
      <c r="K46" s="1" t="s">
        <v>29</v>
      </c>
      <c r="L46">
        <v>32</v>
      </c>
    </row>
    <row r="47" spans="1:12" x14ac:dyDescent="0.25">
      <c r="A47">
        <v>23400</v>
      </c>
      <c r="B47" s="1" t="s">
        <v>136</v>
      </c>
      <c r="C47" s="1" t="s">
        <v>11</v>
      </c>
      <c r="D47">
        <v>2016</v>
      </c>
      <c r="E47" s="1" t="s">
        <v>63</v>
      </c>
      <c r="F47" s="1" t="s">
        <v>137</v>
      </c>
      <c r="G47" s="1" t="s">
        <v>43</v>
      </c>
      <c r="H47">
        <v>2016</v>
      </c>
      <c r="I47">
        <v>2</v>
      </c>
      <c r="J47">
        <v>46</v>
      </c>
      <c r="K47" s="1" t="s">
        <v>138</v>
      </c>
      <c r="L47">
        <v>16</v>
      </c>
    </row>
    <row r="48" spans="1:12" x14ac:dyDescent="0.25">
      <c r="A48">
        <v>23415</v>
      </c>
      <c r="B48" s="1" t="s">
        <v>139</v>
      </c>
      <c r="C48" s="1" t="s">
        <v>11</v>
      </c>
      <c r="D48">
        <v>2016</v>
      </c>
      <c r="E48" s="1" t="s">
        <v>17</v>
      </c>
      <c r="F48" s="1" t="s">
        <v>39</v>
      </c>
      <c r="G48" s="1" t="s">
        <v>14</v>
      </c>
      <c r="H48">
        <v>2016</v>
      </c>
      <c r="I48">
        <v>2</v>
      </c>
      <c r="J48">
        <v>49</v>
      </c>
      <c r="K48" s="1" t="s">
        <v>132</v>
      </c>
      <c r="L48">
        <v>40</v>
      </c>
    </row>
    <row r="49" spans="1:12" x14ac:dyDescent="0.25">
      <c r="A49">
        <v>23510</v>
      </c>
      <c r="B49" s="1" t="s">
        <v>140</v>
      </c>
      <c r="C49" s="1" t="s">
        <v>115</v>
      </c>
      <c r="D49">
        <v>2017</v>
      </c>
      <c r="E49" s="1" t="s">
        <v>17</v>
      </c>
      <c r="F49" s="1" t="s">
        <v>141</v>
      </c>
      <c r="G49" s="1" t="s">
        <v>135</v>
      </c>
      <c r="H49">
        <v>2017</v>
      </c>
      <c r="I49">
        <v>2</v>
      </c>
      <c r="J49">
        <v>37</v>
      </c>
      <c r="K49" s="1" t="s">
        <v>35</v>
      </c>
      <c r="L49">
        <v>43</v>
      </c>
    </row>
    <row r="50" spans="1:12" x14ac:dyDescent="0.25">
      <c r="A50">
        <v>23537</v>
      </c>
      <c r="B50" s="1" t="s">
        <v>142</v>
      </c>
      <c r="C50" s="1" t="s">
        <v>11</v>
      </c>
      <c r="D50">
        <v>2017</v>
      </c>
      <c r="E50" s="1" t="s">
        <v>12</v>
      </c>
      <c r="F50" s="1" t="s">
        <v>33</v>
      </c>
      <c r="G50" s="1" t="s">
        <v>34</v>
      </c>
      <c r="H50">
        <v>2017</v>
      </c>
      <c r="I50">
        <v>2</v>
      </c>
      <c r="J50">
        <v>51</v>
      </c>
      <c r="K50" s="1" t="s">
        <v>29</v>
      </c>
      <c r="L50">
        <v>32</v>
      </c>
    </row>
    <row r="51" spans="1:12" x14ac:dyDescent="0.25">
      <c r="A51">
        <v>23594</v>
      </c>
      <c r="B51" s="1" t="s">
        <v>143</v>
      </c>
      <c r="C51" s="1" t="s">
        <v>22</v>
      </c>
      <c r="D51">
        <v>2017</v>
      </c>
      <c r="E51" s="1" t="s">
        <v>17</v>
      </c>
      <c r="F51" s="1" t="s">
        <v>55</v>
      </c>
      <c r="G51" s="1" t="s">
        <v>19</v>
      </c>
      <c r="H51">
        <v>2017</v>
      </c>
      <c r="I51">
        <v>2</v>
      </c>
      <c r="J51">
        <v>35</v>
      </c>
      <c r="K51" s="1" t="s">
        <v>44</v>
      </c>
      <c r="L51">
        <v>24</v>
      </c>
    </row>
    <row r="52" spans="1:12" x14ac:dyDescent="0.25">
      <c r="A52">
        <v>23612</v>
      </c>
      <c r="B52" s="1" t="s">
        <v>144</v>
      </c>
      <c r="C52" s="1" t="s">
        <v>11</v>
      </c>
      <c r="D52">
        <v>2017</v>
      </c>
      <c r="E52" s="1" t="s">
        <v>12</v>
      </c>
      <c r="F52" s="1" t="s">
        <v>145</v>
      </c>
      <c r="G52" s="1" t="s">
        <v>14</v>
      </c>
      <c r="H52">
        <v>2017</v>
      </c>
      <c r="I52">
        <v>2</v>
      </c>
      <c r="J52">
        <v>32</v>
      </c>
      <c r="K52" s="1" t="s">
        <v>58</v>
      </c>
      <c r="L52">
        <v>40</v>
      </c>
    </row>
    <row r="53" spans="1:12" x14ac:dyDescent="0.25">
      <c r="A53">
        <v>23626</v>
      </c>
      <c r="B53" s="1" t="s">
        <v>146</v>
      </c>
      <c r="C53" s="1" t="s">
        <v>11</v>
      </c>
      <c r="D53">
        <v>2017</v>
      </c>
      <c r="E53" s="1" t="s">
        <v>17</v>
      </c>
      <c r="F53" s="1" t="s">
        <v>147</v>
      </c>
      <c r="G53" s="1" t="s">
        <v>105</v>
      </c>
      <c r="H53">
        <v>2017</v>
      </c>
      <c r="I53">
        <v>2</v>
      </c>
      <c r="J53">
        <v>54</v>
      </c>
      <c r="K53" s="1" t="s">
        <v>58</v>
      </c>
      <c r="L53">
        <v>38</v>
      </c>
    </row>
    <row r="54" spans="1:12" x14ac:dyDescent="0.25">
      <c r="A54">
        <v>23640</v>
      </c>
      <c r="B54" s="1" t="s">
        <v>148</v>
      </c>
      <c r="C54" s="1" t="s">
        <v>26</v>
      </c>
      <c r="D54">
        <v>2017</v>
      </c>
      <c r="E54" s="1" t="s">
        <v>63</v>
      </c>
      <c r="F54" s="1" t="s">
        <v>149</v>
      </c>
      <c r="G54" s="1" t="s">
        <v>69</v>
      </c>
      <c r="H54">
        <v>2017</v>
      </c>
      <c r="I54">
        <v>1</v>
      </c>
      <c r="J54">
        <v>16</v>
      </c>
      <c r="K54" s="1" t="s">
        <v>53</v>
      </c>
      <c r="L54">
        <v>22</v>
      </c>
    </row>
    <row r="55" spans="1:12" x14ac:dyDescent="0.25">
      <c r="A55">
        <v>23686</v>
      </c>
      <c r="B55" s="1" t="s">
        <v>150</v>
      </c>
      <c r="C55" s="1" t="s">
        <v>22</v>
      </c>
      <c r="D55">
        <v>2017</v>
      </c>
      <c r="E55" s="1" t="s">
        <v>17</v>
      </c>
      <c r="F55" s="1" t="s">
        <v>39</v>
      </c>
      <c r="G55" s="1" t="s">
        <v>14</v>
      </c>
      <c r="H55">
        <v>2017</v>
      </c>
      <c r="I55">
        <v>1</v>
      </c>
      <c r="J55">
        <v>24</v>
      </c>
      <c r="K55" s="1" t="s">
        <v>56</v>
      </c>
      <c r="L55">
        <v>33</v>
      </c>
    </row>
    <row r="56" spans="1:12" x14ac:dyDescent="0.25">
      <c r="A56">
        <v>23724</v>
      </c>
      <c r="B56" s="1" t="s">
        <v>151</v>
      </c>
      <c r="C56" s="1" t="s">
        <v>26</v>
      </c>
      <c r="D56">
        <v>2017</v>
      </c>
      <c r="E56" s="1" t="s">
        <v>17</v>
      </c>
      <c r="F56" s="1" t="s">
        <v>99</v>
      </c>
      <c r="G56" s="1" t="s">
        <v>19</v>
      </c>
      <c r="H56">
        <v>2017</v>
      </c>
      <c r="I56">
        <v>1</v>
      </c>
      <c r="J56">
        <v>7</v>
      </c>
      <c r="K56" s="1" t="s">
        <v>124</v>
      </c>
      <c r="L56">
        <v>22</v>
      </c>
    </row>
    <row r="57" spans="1:12" x14ac:dyDescent="0.25">
      <c r="A57">
        <v>23753</v>
      </c>
      <c r="B57" s="1" t="s">
        <v>152</v>
      </c>
      <c r="C57" s="1" t="s">
        <v>115</v>
      </c>
      <c r="D57">
        <v>2017</v>
      </c>
      <c r="E57" s="1" t="s">
        <v>17</v>
      </c>
      <c r="F57" s="1" t="s">
        <v>153</v>
      </c>
      <c r="G57" s="1" t="s">
        <v>19</v>
      </c>
      <c r="H57">
        <v>2017</v>
      </c>
      <c r="I57">
        <v>1</v>
      </c>
      <c r="J57">
        <v>27</v>
      </c>
      <c r="K57" s="1" t="s">
        <v>15</v>
      </c>
      <c r="L57">
        <v>38</v>
      </c>
    </row>
    <row r="58" spans="1:12" x14ac:dyDescent="0.25">
      <c r="A58">
        <v>23810</v>
      </c>
      <c r="B58" s="1" t="s">
        <v>154</v>
      </c>
      <c r="C58" s="1" t="s">
        <v>26</v>
      </c>
      <c r="D58">
        <v>2017</v>
      </c>
      <c r="E58" s="1" t="s">
        <v>12</v>
      </c>
      <c r="F58" s="1" t="s">
        <v>155</v>
      </c>
      <c r="G58" s="1" t="s">
        <v>19</v>
      </c>
      <c r="H58">
        <v>2018</v>
      </c>
      <c r="I58">
        <v>2</v>
      </c>
      <c r="J58">
        <v>46</v>
      </c>
      <c r="K58" s="1" t="s">
        <v>24</v>
      </c>
      <c r="L58">
        <v>21</v>
      </c>
    </row>
    <row r="59" spans="1:12" x14ac:dyDescent="0.25">
      <c r="A59">
        <v>23816</v>
      </c>
      <c r="B59" s="1" t="s">
        <v>156</v>
      </c>
      <c r="C59" s="1" t="s">
        <v>26</v>
      </c>
      <c r="D59">
        <v>2017</v>
      </c>
      <c r="E59" s="1" t="s">
        <v>12</v>
      </c>
      <c r="F59" s="1" t="s">
        <v>27</v>
      </c>
      <c r="G59" s="1" t="s">
        <v>28</v>
      </c>
      <c r="H59">
        <v>2017</v>
      </c>
      <c r="I59">
        <v>1</v>
      </c>
      <c r="J59">
        <v>11</v>
      </c>
      <c r="K59" s="1" t="s">
        <v>40</v>
      </c>
      <c r="L59">
        <v>16</v>
      </c>
    </row>
    <row r="60" spans="1:12" x14ac:dyDescent="0.25">
      <c r="A60">
        <v>23861</v>
      </c>
      <c r="B60" s="1" t="s">
        <v>157</v>
      </c>
      <c r="C60" s="1" t="s">
        <v>11</v>
      </c>
      <c r="D60">
        <v>2017</v>
      </c>
      <c r="E60" s="1" t="s">
        <v>12</v>
      </c>
      <c r="F60" s="1" t="s">
        <v>88</v>
      </c>
      <c r="G60" s="1" t="s">
        <v>34</v>
      </c>
      <c r="H60">
        <v>2017</v>
      </c>
      <c r="I60">
        <v>2</v>
      </c>
      <c r="J60">
        <v>34</v>
      </c>
      <c r="K60" s="1" t="s">
        <v>86</v>
      </c>
      <c r="L60">
        <v>17</v>
      </c>
    </row>
    <row r="61" spans="1:12" x14ac:dyDescent="0.25">
      <c r="A61">
        <v>23962</v>
      </c>
      <c r="B61" s="1" t="s">
        <v>158</v>
      </c>
      <c r="C61" s="1" t="s">
        <v>11</v>
      </c>
      <c r="D61">
        <v>2017</v>
      </c>
      <c r="E61" s="1" t="s">
        <v>12</v>
      </c>
      <c r="F61" s="1" t="s">
        <v>159</v>
      </c>
      <c r="G61" s="1" t="s">
        <v>28</v>
      </c>
      <c r="H61">
        <v>2017</v>
      </c>
      <c r="I61">
        <v>2</v>
      </c>
      <c r="J61">
        <v>48</v>
      </c>
      <c r="K61" s="1" t="s">
        <v>50</v>
      </c>
      <c r="L61">
        <v>37</v>
      </c>
    </row>
    <row r="62" spans="1:12" x14ac:dyDescent="0.25">
      <c r="A62">
        <v>24034</v>
      </c>
      <c r="B62" s="1" t="s">
        <v>160</v>
      </c>
      <c r="C62" s="1" t="s">
        <v>115</v>
      </c>
      <c r="D62">
        <v>2017</v>
      </c>
      <c r="E62" s="1" t="s">
        <v>12</v>
      </c>
      <c r="F62" s="1" t="s">
        <v>78</v>
      </c>
      <c r="G62" s="1" t="s">
        <v>79</v>
      </c>
      <c r="H62">
        <v>2017</v>
      </c>
      <c r="I62">
        <v>2</v>
      </c>
      <c r="J62">
        <v>55</v>
      </c>
      <c r="K62" s="1" t="s">
        <v>56</v>
      </c>
      <c r="L62">
        <v>35</v>
      </c>
    </row>
    <row r="63" spans="1:12" x14ac:dyDescent="0.25">
      <c r="A63">
        <v>24037</v>
      </c>
      <c r="B63" s="1" t="s">
        <v>161</v>
      </c>
      <c r="C63" s="1" t="s">
        <v>115</v>
      </c>
      <c r="D63">
        <v>2017</v>
      </c>
      <c r="E63" s="1" t="s">
        <v>17</v>
      </c>
      <c r="F63" s="1" t="s">
        <v>46</v>
      </c>
      <c r="G63" s="1" t="s">
        <v>43</v>
      </c>
      <c r="H63">
        <v>2017</v>
      </c>
      <c r="I63">
        <v>1</v>
      </c>
      <c r="J63">
        <v>17</v>
      </c>
      <c r="K63" s="1" t="s">
        <v>50</v>
      </c>
      <c r="L63">
        <v>31</v>
      </c>
    </row>
    <row r="64" spans="1:12" x14ac:dyDescent="0.25">
      <c r="A64">
        <v>24070</v>
      </c>
      <c r="B64" s="1" t="s">
        <v>162</v>
      </c>
      <c r="C64" s="1" t="s">
        <v>11</v>
      </c>
      <c r="D64">
        <v>2017</v>
      </c>
      <c r="E64" s="1" t="s">
        <v>12</v>
      </c>
      <c r="F64" s="1" t="s">
        <v>163</v>
      </c>
      <c r="G64" s="1" t="s">
        <v>19</v>
      </c>
      <c r="H64">
        <v>2017</v>
      </c>
      <c r="I64">
        <v>1</v>
      </c>
      <c r="J64">
        <v>29</v>
      </c>
      <c r="K64" s="1" t="s">
        <v>20</v>
      </c>
      <c r="L64">
        <v>11</v>
      </c>
    </row>
    <row r="65" spans="1:12" x14ac:dyDescent="0.25">
      <c r="A65">
        <v>24220</v>
      </c>
      <c r="B65" s="1" t="s">
        <v>164</v>
      </c>
      <c r="C65" s="1" t="s">
        <v>22</v>
      </c>
      <c r="D65">
        <v>2017</v>
      </c>
      <c r="E65" s="1" t="s">
        <v>17</v>
      </c>
      <c r="F65" s="1" t="s">
        <v>137</v>
      </c>
      <c r="G65" s="1" t="s">
        <v>43</v>
      </c>
      <c r="H65">
        <v>2017</v>
      </c>
      <c r="I65">
        <v>1</v>
      </c>
      <c r="J65">
        <v>26</v>
      </c>
      <c r="K65" s="1" t="s">
        <v>61</v>
      </c>
      <c r="L65">
        <v>16</v>
      </c>
    </row>
    <row r="66" spans="1:12" x14ac:dyDescent="0.25">
      <c r="A66">
        <v>24224</v>
      </c>
      <c r="B66" s="1" t="s">
        <v>165</v>
      </c>
      <c r="C66" s="1" t="s">
        <v>22</v>
      </c>
      <c r="D66">
        <v>2017</v>
      </c>
      <c r="E66" s="1" t="s">
        <v>12</v>
      </c>
      <c r="F66" s="1" t="s">
        <v>166</v>
      </c>
      <c r="G66" s="1" t="s">
        <v>69</v>
      </c>
      <c r="H66">
        <v>2017</v>
      </c>
      <c r="I66">
        <v>2</v>
      </c>
      <c r="J66">
        <v>52</v>
      </c>
      <c r="K66" s="1" t="s">
        <v>81</v>
      </c>
      <c r="L66">
        <v>25</v>
      </c>
    </row>
    <row r="67" spans="1:12" x14ac:dyDescent="0.25">
      <c r="A67">
        <v>24258</v>
      </c>
      <c r="B67" s="1" t="s">
        <v>167</v>
      </c>
      <c r="C67" s="1" t="s">
        <v>26</v>
      </c>
      <c r="D67">
        <v>2017</v>
      </c>
      <c r="E67" s="1" t="s">
        <v>17</v>
      </c>
      <c r="F67" s="1" t="s">
        <v>118</v>
      </c>
      <c r="G67" s="1" t="s">
        <v>14</v>
      </c>
      <c r="H67">
        <v>2017</v>
      </c>
      <c r="I67">
        <v>1</v>
      </c>
      <c r="J67">
        <v>3</v>
      </c>
      <c r="K67" s="1" t="s">
        <v>35</v>
      </c>
      <c r="L67">
        <v>20</v>
      </c>
    </row>
    <row r="68" spans="1:12" x14ac:dyDescent="0.25">
      <c r="A68">
        <v>24347</v>
      </c>
      <c r="B68" s="1" t="s">
        <v>168</v>
      </c>
      <c r="C68" s="1" t="s">
        <v>26</v>
      </c>
      <c r="D68">
        <v>2017</v>
      </c>
      <c r="E68" s="1" t="s">
        <v>17</v>
      </c>
      <c r="F68" s="1" t="s">
        <v>78</v>
      </c>
      <c r="G68" s="1" t="s">
        <v>79</v>
      </c>
      <c r="H68">
        <v>2017</v>
      </c>
      <c r="I68">
        <v>1</v>
      </c>
      <c r="J68">
        <v>10</v>
      </c>
      <c r="K68" s="1" t="s">
        <v>86</v>
      </c>
      <c r="L68">
        <v>6</v>
      </c>
    </row>
    <row r="69" spans="1:12" x14ac:dyDescent="0.25">
      <c r="A69">
        <v>24349</v>
      </c>
      <c r="B69" s="1" t="s">
        <v>169</v>
      </c>
      <c r="C69" s="1" t="s">
        <v>22</v>
      </c>
      <c r="D69">
        <v>2017</v>
      </c>
      <c r="E69" s="1" t="s">
        <v>17</v>
      </c>
      <c r="F69" s="1" t="s">
        <v>170</v>
      </c>
      <c r="G69" s="1" t="s">
        <v>14</v>
      </c>
      <c r="H69">
        <v>2017</v>
      </c>
      <c r="I69">
        <v>1</v>
      </c>
      <c r="J69">
        <v>19</v>
      </c>
      <c r="K69" s="1" t="s">
        <v>84</v>
      </c>
      <c r="L69">
        <v>27</v>
      </c>
    </row>
    <row r="70" spans="1:12" x14ac:dyDescent="0.25">
      <c r="A70">
        <v>24480</v>
      </c>
      <c r="B70" s="1" t="s">
        <v>171</v>
      </c>
      <c r="C70" s="1" t="s">
        <v>11</v>
      </c>
      <c r="D70">
        <v>2017</v>
      </c>
      <c r="E70" s="1" t="s">
        <v>12</v>
      </c>
      <c r="F70" s="1" t="s">
        <v>172</v>
      </c>
      <c r="G70" s="1" t="s">
        <v>135</v>
      </c>
      <c r="H70">
        <v>2017</v>
      </c>
      <c r="I70">
        <v>2</v>
      </c>
      <c r="J70">
        <v>44</v>
      </c>
      <c r="K70" s="1" t="s">
        <v>173</v>
      </c>
      <c r="L70">
        <v>44</v>
      </c>
    </row>
    <row r="71" spans="1:12" x14ac:dyDescent="0.25">
      <c r="A71">
        <v>24482</v>
      </c>
      <c r="B71" s="1" t="s">
        <v>174</v>
      </c>
      <c r="C71" s="1" t="s">
        <v>22</v>
      </c>
      <c r="D71">
        <v>2017</v>
      </c>
      <c r="E71" s="1" t="s">
        <v>12</v>
      </c>
      <c r="F71" s="1" t="s">
        <v>175</v>
      </c>
      <c r="G71" s="1" t="s">
        <v>19</v>
      </c>
      <c r="H71">
        <v>2017</v>
      </c>
      <c r="I71">
        <v>2</v>
      </c>
      <c r="J71">
        <v>41</v>
      </c>
      <c r="K71" s="1" t="s">
        <v>84</v>
      </c>
      <c r="L71">
        <v>27</v>
      </c>
    </row>
    <row r="72" spans="1:12" x14ac:dyDescent="0.25">
      <c r="A72">
        <v>24542</v>
      </c>
      <c r="B72" s="1" t="s">
        <v>176</v>
      </c>
      <c r="C72" s="1" t="s">
        <v>22</v>
      </c>
      <c r="D72">
        <v>2017</v>
      </c>
      <c r="E72" s="1" t="s">
        <v>12</v>
      </c>
      <c r="F72" s="1" t="s">
        <v>94</v>
      </c>
      <c r="G72" s="1" t="s">
        <v>14</v>
      </c>
      <c r="H72">
        <v>2017</v>
      </c>
      <c r="I72">
        <v>2</v>
      </c>
      <c r="J72">
        <v>40</v>
      </c>
      <c r="K72" s="1" t="s">
        <v>81</v>
      </c>
      <c r="L72">
        <v>32</v>
      </c>
    </row>
    <row r="73" spans="1:12" x14ac:dyDescent="0.25">
      <c r="A73">
        <v>24547</v>
      </c>
      <c r="B73" s="1" t="s">
        <v>177</v>
      </c>
      <c r="C73" s="1" t="s">
        <v>26</v>
      </c>
      <c r="D73">
        <v>2017</v>
      </c>
      <c r="E73" s="1" t="s">
        <v>12</v>
      </c>
      <c r="F73" s="1" t="s">
        <v>18</v>
      </c>
      <c r="G73" s="1" t="s">
        <v>19</v>
      </c>
      <c r="H73">
        <v>2017</v>
      </c>
      <c r="I73">
        <v>1</v>
      </c>
      <c r="J73">
        <v>2</v>
      </c>
      <c r="K73" s="1" t="s">
        <v>106</v>
      </c>
      <c r="L73">
        <v>8</v>
      </c>
    </row>
    <row r="74" spans="1:12" x14ac:dyDescent="0.25">
      <c r="A74">
        <v>24570</v>
      </c>
      <c r="B74" s="1" t="s">
        <v>178</v>
      </c>
      <c r="C74" s="1" t="s">
        <v>22</v>
      </c>
      <c r="D74">
        <v>2017</v>
      </c>
      <c r="E74" s="1" t="s">
        <v>17</v>
      </c>
      <c r="F74" s="1" t="s">
        <v>179</v>
      </c>
      <c r="G74" s="1" t="s">
        <v>43</v>
      </c>
      <c r="H74">
        <v>2017</v>
      </c>
      <c r="I74">
        <v>1</v>
      </c>
      <c r="J74">
        <v>23</v>
      </c>
      <c r="K74" s="1" t="s">
        <v>76</v>
      </c>
      <c r="L74">
        <v>27</v>
      </c>
    </row>
    <row r="75" spans="1:12" x14ac:dyDescent="0.25">
      <c r="A75">
        <v>24626</v>
      </c>
      <c r="B75" s="1" t="s">
        <v>180</v>
      </c>
      <c r="C75" s="1" t="s">
        <v>26</v>
      </c>
      <c r="D75">
        <v>2017</v>
      </c>
      <c r="E75" s="1" t="s">
        <v>17</v>
      </c>
      <c r="F75" s="1" t="s">
        <v>27</v>
      </c>
      <c r="G75" s="1" t="s">
        <v>28</v>
      </c>
      <c r="H75">
        <v>2017</v>
      </c>
      <c r="I75">
        <v>1</v>
      </c>
      <c r="J75">
        <v>14</v>
      </c>
      <c r="K75" s="1" t="s">
        <v>181</v>
      </c>
      <c r="L75">
        <v>18</v>
      </c>
    </row>
    <row r="76" spans="1:12" x14ac:dyDescent="0.25">
      <c r="A76">
        <v>24635</v>
      </c>
      <c r="B76" s="1" t="s">
        <v>182</v>
      </c>
      <c r="C76" s="1" t="s">
        <v>26</v>
      </c>
      <c r="D76">
        <v>2017</v>
      </c>
      <c r="E76" s="1" t="s">
        <v>17</v>
      </c>
      <c r="F76" s="1" t="s">
        <v>18</v>
      </c>
      <c r="G76" s="1" t="s">
        <v>19</v>
      </c>
      <c r="H76">
        <v>2017</v>
      </c>
      <c r="I76">
        <v>2</v>
      </c>
      <c r="J76">
        <v>47</v>
      </c>
      <c r="K76" s="1" t="s">
        <v>37</v>
      </c>
      <c r="L76">
        <v>26</v>
      </c>
    </row>
    <row r="77" spans="1:12" x14ac:dyDescent="0.25">
      <c r="A77">
        <v>24643</v>
      </c>
      <c r="B77" s="1" t="s">
        <v>183</v>
      </c>
      <c r="C77" s="1" t="s">
        <v>11</v>
      </c>
      <c r="D77">
        <v>2017</v>
      </c>
      <c r="E77" s="1" t="s">
        <v>12</v>
      </c>
      <c r="F77" s="1" t="s">
        <v>99</v>
      </c>
      <c r="G77" s="1" t="s">
        <v>19</v>
      </c>
      <c r="H77">
        <v>2017</v>
      </c>
      <c r="I77">
        <v>2</v>
      </c>
      <c r="J77">
        <v>53</v>
      </c>
      <c r="K77" s="1" t="s">
        <v>35</v>
      </c>
      <c r="L77">
        <v>29</v>
      </c>
    </row>
    <row r="78" spans="1:12" x14ac:dyDescent="0.25">
      <c r="A78">
        <v>24646</v>
      </c>
      <c r="B78" s="1" t="s">
        <v>184</v>
      </c>
      <c r="C78" s="1" t="s">
        <v>26</v>
      </c>
      <c r="D78">
        <v>2017</v>
      </c>
      <c r="E78" s="1" t="s">
        <v>17</v>
      </c>
      <c r="F78" s="1" t="s">
        <v>185</v>
      </c>
      <c r="G78" s="1" t="s">
        <v>34</v>
      </c>
      <c r="H78">
        <v>2017</v>
      </c>
      <c r="I78">
        <v>1</v>
      </c>
      <c r="J78">
        <v>22</v>
      </c>
      <c r="K78" s="1" t="s">
        <v>15</v>
      </c>
      <c r="L78">
        <v>30</v>
      </c>
    </row>
    <row r="79" spans="1:12" x14ac:dyDescent="0.25">
      <c r="A79">
        <v>24680</v>
      </c>
      <c r="B79" s="1" t="s">
        <v>186</v>
      </c>
      <c r="C79" s="1" t="s">
        <v>26</v>
      </c>
      <c r="D79">
        <v>2017</v>
      </c>
      <c r="E79" s="1" t="s">
        <v>17</v>
      </c>
      <c r="F79" s="1" t="s">
        <v>13</v>
      </c>
      <c r="G79" s="1" t="s">
        <v>14</v>
      </c>
      <c r="H79">
        <v>2017</v>
      </c>
      <c r="I79">
        <v>1</v>
      </c>
      <c r="J79">
        <v>28</v>
      </c>
      <c r="K79" s="1" t="s">
        <v>106</v>
      </c>
      <c r="L79">
        <v>23</v>
      </c>
    </row>
    <row r="80" spans="1:12" x14ac:dyDescent="0.25">
      <c r="A80">
        <v>24684</v>
      </c>
      <c r="B80" s="1" t="s">
        <v>187</v>
      </c>
      <c r="C80" s="1" t="s">
        <v>115</v>
      </c>
      <c r="D80">
        <v>2017</v>
      </c>
      <c r="E80" s="1" t="s">
        <v>17</v>
      </c>
      <c r="F80" s="1" t="s">
        <v>175</v>
      </c>
      <c r="G80" s="1" t="s">
        <v>19</v>
      </c>
      <c r="H80">
        <v>2017</v>
      </c>
      <c r="I80">
        <v>2</v>
      </c>
      <c r="J80">
        <v>45</v>
      </c>
      <c r="K80" s="1" t="s">
        <v>24</v>
      </c>
      <c r="L80">
        <v>16</v>
      </c>
    </row>
    <row r="81" spans="1:12" x14ac:dyDescent="0.25">
      <c r="A81">
        <v>24689</v>
      </c>
      <c r="B81" s="1" t="s">
        <v>188</v>
      </c>
      <c r="C81" s="1" t="s">
        <v>11</v>
      </c>
      <c r="D81">
        <v>2017</v>
      </c>
      <c r="E81" s="1" t="s">
        <v>12</v>
      </c>
      <c r="F81" s="1" t="s">
        <v>141</v>
      </c>
      <c r="G81" s="1" t="s">
        <v>135</v>
      </c>
      <c r="H81">
        <v>2017</v>
      </c>
      <c r="I81">
        <v>2</v>
      </c>
      <c r="J81">
        <v>46</v>
      </c>
      <c r="K81" s="1" t="s">
        <v>72</v>
      </c>
      <c r="L81">
        <v>38</v>
      </c>
    </row>
    <row r="82" spans="1:12" x14ac:dyDescent="0.25">
      <c r="A82">
        <v>24696</v>
      </c>
      <c r="B82" s="1" t="s">
        <v>189</v>
      </c>
      <c r="C82" s="1" t="s">
        <v>22</v>
      </c>
      <c r="D82">
        <v>2017</v>
      </c>
      <c r="E82" s="1" t="s">
        <v>63</v>
      </c>
      <c r="F82" s="1" t="s">
        <v>179</v>
      </c>
      <c r="G82" s="1" t="s">
        <v>43</v>
      </c>
      <c r="H82">
        <v>2017</v>
      </c>
      <c r="I82">
        <v>2</v>
      </c>
      <c r="J82">
        <v>42</v>
      </c>
      <c r="K82" s="1" t="s">
        <v>56</v>
      </c>
      <c r="L82">
        <v>18</v>
      </c>
    </row>
    <row r="83" spans="1:12" x14ac:dyDescent="0.25">
      <c r="A83">
        <v>24721</v>
      </c>
      <c r="B83" s="1" t="s">
        <v>190</v>
      </c>
      <c r="C83" s="1" t="s">
        <v>11</v>
      </c>
      <c r="D83">
        <v>2017</v>
      </c>
      <c r="E83" s="1" t="s">
        <v>12</v>
      </c>
      <c r="F83" s="1" t="s">
        <v>55</v>
      </c>
      <c r="G83" s="1" t="s">
        <v>19</v>
      </c>
      <c r="H83">
        <v>2017</v>
      </c>
      <c r="I83">
        <v>2</v>
      </c>
      <c r="J83">
        <v>56</v>
      </c>
      <c r="K83" s="1" t="s">
        <v>35</v>
      </c>
      <c r="L83">
        <v>38</v>
      </c>
    </row>
    <row r="84" spans="1:12" x14ac:dyDescent="0.25">
      <c r="A84">
        <v>24759</v>
      </c>
      <c r="B84" s="1" t="s">
        <v>191</v>
      </c>
      <c r="C84" s="1" t="s">
        <v>11</v>
      </c>
      <c r="D84">
        <v>2017</v>
      </c>
      <c r="E84" s="1" t="s">
        <v>17</v>
      </c>
      <c r="F84" s="1" t="s">
        <v>83</v>
      </c>
      <c r="G84" s="1" t="s">
        <v>14</v>
      </c>
      <c r="H84">
        <v>2017</v>
      </c>
      <c r="I84">
        <v>2</v>
      </c>
      <c r="J84">
        <v>59</v>
      </c>
      <c r="K84" s="1" t="s">
        <v>20</v>
      </c>
      <c r="L84">
        <v>29</v>
      </c>
    </row>
    <row r="85" spans="1:12" x14ac:dyDescent="0.25">
      <c r="A85">
        <v>24791</v>
      </c>
      <c r="B85" s="1" t="s">
        <v>192</v>
      </c>
      <c r="C85" s="1" t="s">
        <v>26</v>
      </c>
      <c r="D85">
        <v>2017</v>
      </c>
      <c r="E85" s="1" t="s">
        <v>12</v>
      </c>
      <c r="F85" s="1" t="s">
        <v>118</v>
      </c>
      <c r="G85" s="1" t="s">
        <v>14</v>
      </c>
      <c r="H85">
        <v>2017</v>
      </c>
      <c r="I85">
        <v>2</v>
      </c>
      <c r="J85">
        <v>31</v>
      </c>
      <c r="K85" s="1" t="s">
        <v>40</v>
      </c>
      <c r="L85">
        <v>28</v>
      </c>
    </row>
    <row r="86" spans="1:12" x14ac:dyDescent="0.25">
      <c r="A86">
        <v>24792</v>
      </c>
      <c r="B86" s="1" t="s">
        <v>193</v>
      </c>
      <c r="C86" s="1" t="s">
        <v>26</v>
      </c>
      <c r="D86">
        <v>2017</v>
      </c>
      <c r="E86" s="1" t="s">
        <v>12</v>
      </c>
      <c r="F86" s="1" t="s">
        <v>88</v>
      </c>
      <c r="G86" s="1" t="s">
        <v>34</v>
      </c>
      <c r="H86">
        <v>2017</v>
      </c>
      <c r="I86">
        <v>1</v>
      </c>
      <c r="J86">
        <v>4</v>
      </c>
      <c r="K86" s="1" t="s">
        <v>58</v>
      </c>
      <c r="L86">
        <v>25</v>
      </c>
    </row>
    <row r="87" spans="1:12" x14ac:dyDescent="0.25">
      <c r="A87">
        <v>24804</v>
      </c>
      <c r="B87" s="1" t="s">
        <v>194</v>
      </c>
      <c r="C87" s="1" t="s">
        <v>11</v>
      </c>
      <c r="D87">
        <v>2017</v>
      </c>
      <c r="E87" s="1" t="s">
        <v>17</v>
      </c>
      <c r="F87" s="1" t="s">
        <v>195</v>
      </c>
      <c r="G87" s="1" t="s">
        <v>34</v>
      </c>
      <c r="H87">
        <v>2017</v>
      </c>
      <c r="I87">
        <v>2</v>
      </c>
      <c r="J87">
        <v>33</v>
      </c>
      <c r="K87" s="1" t="s">
        <v>44</v>
      </c>
      <c r="L87">
        <v>39</v>
      </c>
    </row>
    <row r="88" spans="1:12" x14ac:dyDescent="0.25">
      <c r="A88">
        <v>24808</v>
      </c>
      <c r="B88" s="1" t="s">
        <v>196</v>
      </c>
      <c r="C88" s="1" t="s">
        <v>26</v>
      </c>
      <c r="D88">
        <v>2017</v>
      </c>
      <c r="E88" s="1" t="s">
        <v>17</v>
      </c>
      <c r="F88" s="1" t="s">
        <v>94</v>
      </c>
      <c r="G88" s="1" t="s">
        <v>14</v>
      </c>
      <c r="H88">
        <v>2017</v>
      </c>
      <c r="I88">
        <v>1</v>
      </c>
      <c r="J88">
        <v>6</v>
      </c>
      <c r="K88" s="1" t="s">
        <v>44</v>
      </c>
      <c r="L88">
        <v>27</v>
      </c>
    </row>
    <row r="89" spans="1:12" x14ac:dyDescent="0.25">
      <c r="A89">
        <v>24879</v>
      </c>
      <c r="B89" s="1" t="s">
        <v>197</v>
      </c>
      <c r="C89" s="1" t="s">
        <v>22</v>
      </c>
      <c r="D89">
        <v>2017</v>
      </c>
      <c r="E89" s="1" t="s">
        <v>12</v>
      </c>
      <c r="F89" s="1" t="s">
        <v>118</v>
      </c>
      <c r="G89" s="1" t="s">
        <v>14</v>
      </c>
      <c r="H89">
        <v>2017</v>
      </c>
      <c r="I89">
        <v>1</v>
      </c>
      <c r="J89">
        <v>12</v>
      </c>
      <c r="K89" s="1" t="s">
        <v>132</v>
      </c>
      <c r="L89">
        <v>29</v>
      </c>
    </row>
    <row r="90" spans="1:12" x14ac:dyDescent="0.25">
      <c r="A90">
        <v>24923</v>
      </c>
      <c r="B90" s="1" t="s">
        <v>198</v>
      </c>
      <c r="C90" s="1" t="s">
        <v>11</v>
      </c>
      <c r="D90">
        <v>2017</v>
      </c>
      <c r="E90" s="1" t="s">
        <v>12</v>
      </c>
      <c r="F90" s="1" t="s">
        <v>131</v>
      </c>
      <c r="G90" s="1" t="s">
        <v>69</v>
      </c>
      <c r="H90">
        <v>2011</v>
      </c>
      <c r="I90">
        <v>1</v>
      </c>
      <c r="J90">
        <v>27</v>
      </c>
      <c r="K90" s="1" t="s">
        <v>100</v>
      </c>
      <c r="L90">
        <v>31</v>
      </c>
    </row>
    <row r="91" spans="1:12" x14ac:dyDescent="0.25">
      <c r="A91">
        <v>24932</v>
      </c>
      <c r="B91" s="1" t="s">
        <v>199</v>
      </c>
      <c r="C91" s="1" t="s">
        <v>11</v>
      </c>
      <c r="D91">
        <v>2017</v>
      </c>
      <c r="E91" s="1" t="s">
        <v>17</v>
      </c>
      <c r="F91" s="1" t="s">
        <v>200</v>
      </c>
      <c r="G91" s="1" t="s">
        <v>14</v>
      </c>
      <c r="H91">
        <v>2001</v>
      </c>
      <c r="I91">
        <v>2</v>
      </c>
      <c r="J91">
        <v>55</v>
      </c>
      <c r="K91" s="1" t="s">
        <v>86</v>
      </c>
      <c r="L91">
        <v>37</v>
      </c>
    </row>
    <row r="92" spans="1:12" x14ac:dyDescent="0.25">
      <c r="A92">
        <v>24939</v>
      </c>
      <c r="B92" s="1" t="s">
        <v>201</v>
      </c>
      <c r="C92" s="1" t="s">
        <v>26</v>
      </c>
      <c r="D92">
        <v>2017</v>
      </c>
      <c r="E92" s="1" t="s">
        <v>12</v>
      </c>
      <c r="F92" s="1" t="s">
        <v>202</v>
      </c>
      <c r="G92" s="1" t="s">
        <v>203</v>
      </c>
      <c r="H92">
        <v>2003</v>
      </c>
      <c r="I92">
        <v>2</v>
      </c>
      <c r="J92">
        <v>49</v>
      </c>
      <c r="K92" s="1" t="s">
        <v>37</v>
      </c>
      <c r="L92">
        <v>33</v>
      </c>
    </row>
    <row r="93" spans="1:12" x14ac:dyDescent="0.25">
      <c r="A93">
        <v>24954</v>
      </c>
      <c r="B93" s="1" t="s">
        <v>204</v>
      </c>
      <c r="C93" s="1" t="s">
        <v>11</v>
      </c>
      <c r="D93">
        <v>2017</v>
      </c>
      <c r="E93" s="1" t="s">
        <v>12</v>
      </c>
      <c r="F93" s="1" t="s">
        <v>205</v>
      </c>
      <c r="G93" s="1" t="s">
        <v>69</v>
      </c>
      <c r="H93">
        <v>2017</v>
      </c>
      <c r="I93">
        <v>1</v>
      </c>
      <c r="J93">
        <v>30</v>
      </c>
      <c r="K93" s="1" t="s">
        <v>56</v>
      </c>
      <c r="L93">
        <v>24</v>
      </c>
    </row>
    <row r="94" spans="1:12" x14ac:dyDescent="0.25">
      <c r="A94">
        <v>24979</v>
      </c>
      <c r="B94" s="1" t="s">
        <v>206</v>
      </c>
      <c r="C94" s="1" t="s">
        <v>26</v>
      </c>
      <c r="D94">
        <v>2017</v>
      </c>
      <c r="E94" s="1" t="s">
        <v>12</v>
      </c>
      <c r="F94" s="1" t="s">
        <v>27</v>
      </c>
      <c r="G94" s="1" t="s">
        <v>28</v>
      </c>
      <c r="H94">
        <v>2017</v>
      </c>
      <c r="I94">
        <v>1</v>
      </c>
      <c r="J94">
        <v>5</v>
      </c>
      <c r="K94" s="1" t="s">
        <v>86</v>
      </c>
      <c r="L94">
        <v>12</v>
      </c>
    </row>
    <row r="95" spans="1:12" x14ac:dyDescent="0.25">
      <c r="A95">
        <v>24999</v>
      </c>
      <c r="B95" s="1" t="s">
        <v>207</v>
      </c>
      <c r="C95" s="1" t="s">
        <v>26</v>
      </c>
      <c r="D95">
        <v>2017</v>
      </c>
      <c r="E95" s="1" t="s">
        <v>12</v>
      </c>
      <c r="F95" s="1" t="s">
        <v>31</v>
      </c>
      <c r="G95" s="1" t="s">
        <v>19</v>
      </c>
      <c r="H95">
        <v>2017</v>
      </c>
      <c r="I95">
        <v>1</v>
      </c>
      <c r="J95">
        <v>1</v>
      </c>
      <c r="K95" s="1" t="s">
        <v>72</v>
      </c>
      <c r="L95">
        <v>16</v>
      </c>
    </row>
    <row r="96" spans="1:12" x14ac:dyDescent="0.25">
      <c r="A96">
        <v>25075</v>
      </c>
      <c r="B96" s="1" t="s">
        <v>208</v>
      </c>
      <c r="C96" s="1" t="s">
        <v>22</v>
      </c>
      <c r="D96">
        <v>2017</v>
      </c>
      <c r="E96" s="1" t="s">
        <v>12</v>
      </c>
      <c r="F96" s="1" t="s">
        <v>209</v>
      </c>
      <c r="G96" s="1" t="s">
        <v>34</v>
      </c>
      <c r="H96">
        <v>2017</v>
      </c>
      <c r="I96">
        <v>2</v>
      </c>
      <c r="J96">
        <v>39</v>
      </c>
      <c r="K96" s="1" t="s">
        <v>72</v>
      </c>
      <c r="L96">
        <v>21</v>
      </c>
    </row>
    <row r="97" spans="1:12" x14ac:dyDescent="0.25">
      <c r="A97">
        <v>25135</v>
      </c>
      <c r="B97" s="1" t="s">
        <v>210</v>
      </c>
      <c r="C97" s="1" t="s">
        <v>26</v>
      </c>
      <c r="D97">
        <v>2017</v>
      </c>
      <c r="E97" s="1" t="s">
        <v>17</v>
      </c>
      <c r="F97" s="1" t="s">
        <v>118</v>
      </c>
      <c r="G97" s="1" t="s">
        <v>14</v>
      </c>
      <c r="H97">
        <v>2017</v>
      </c>
      <c r="I97">
        <v>1</v>
      </c>
      <c r="J97">
        <v>20</v>
      </c>
      <c r="K97" s="1" t="s">
        <v>61</v>
      </c>
      <c r="L97">
        <v>26</v>
      </c>
    </row>
    <row r="98" spans="1:12" x14ac:dyDescent="0.25">
      <c r="A98">
        <v>25224</v>
      </c>
      <c r="B98" s="1" t="s">
        <v>211</v>
      </c>
      <c r="C98" s="1" t="s">
        <v>22</v>
      </c>
      <c r="D98">
        <v>2018</v>
      </c>
      <c r="E98" s="1" t="s">
        <v>12</v>
      </c>
      <c r="F98" s="1" t="s">
        <v>60</v>
      </c>
      <c r="G98" s="1" t="s">
        <v>14</v>
      </c>
      <c r="H98">
        <v>2018</v>
      </c>
      <c r="I98">
        <v>1</v>
      </c>
      <c r="J98">
        <v>20</v>
      </c>
      <c r="K98" s="1" t="s">
        <v>124</v>
      </c>
      <c r="L98">
        <v>28</v>
      </c>
    </row>
    <row r="99" spans="1:12" x14ac:dyDescent="0.25">
      <c r="A99">
        <v>25243</v>
      </c>
      <c r="B99" s="1" t="s">
        <v>212</v>
      </c>
      <c r="C99" s="1" t="s">
        <v>11</v>
      </c>
      <c r="D99">
        <v>2018</v>
      </c>
      <c r="E99" s="1" t="s">
        <v>12</v>
      </c>
      <c r="F99" s="1" t="s">
        <v>88</v>
      </c>
      <c r="G99" s="1" t="s">
        <v>34</v>
      </c>
      <c r="H99">
        <v>2018</v>
      </c>
      <c r="I99">
        <v>2</v>
      </c>
      <c r="J99">
        <v>47</v>
      </c>
      <c r="K99" s="1" t="s">
        <v>106</v>
      </c>
      <c r="L99">
        <v>44</v>
      </c>
    </row>
    <row r="100" spans="1:12" x14ac:dyDescent="0.25">
      <c r="A100">
        <v>25511</v>
      </c>
      <c r="B100" s="1" t="s">
        <v>213</v>
      </c>
      <c r="C100" s="1" t="s">
        <v>26</v>
      </c>
      <c r="D100">
        <v>2018</v>
      </c>
      <c r="E100" s="1" t="s">
        <v>17</v>
      </c>
      <c r="F100" s="1" t="s">
        <v>27</v>
      </c>
      <c r="G100" s="1" t="s">
        <v>28</v>
      </c>
      <c r="H100">
        <v>2018</v>
      </c>
      <c r="I100">
        <v>1</v>
      </c>
      <c r="J100">
        <v>9</v>
      </c>
      <c r="K100" s="1" t="s">
        <v>173</v>
      </c>
      <c r="L100">
        <v>35</v>
      </c>
    </row>
    <row r="101" spans="1:12" x14ac:dyDescent="0.25">
      <c r="A101">
        <v>25569</v>
      </c>
      <c r="B101" s="1" t="s">
        <v>214</v>
      </c>
      <c r="C101" s="1" t="s">
        <v>115</v>
      </c>
      <c r="D101">
        <v>2018</v>
      </c>
      <c r="E101" s="1" t="s">
        <v>17</v>
      </c>
      <c r="F101" s="1" t="s">
        <v>155</v>
      </c>
      <c r="G101" s="1" t="s">
        <v>19</v>
      </c>
      <c r="H101">
        <v>2018</v>
      </c>
      <c r="I101">
        <v>2</v>
      </c>
      <c r="J101">
        <v>49</v>
      </c>
      <c r="K101" s="1" t="s">
        <v>20</v>
      </c>
      <c r="L101">
        <v>28</v>
      </c>
    </row>
    <row r="102" spans="1:12" x14ac:dyDescent="0.25">
      <c r="A102">
        <v>25587</v>
      </c>
      <c r="B102" s="1" t="s">
        <v>215</v>
      </c>
      <c r="C102" s="1" t="s">
        <v>115</v>
      </c>
      <c r="D102">
        <v>2018</v>
      </c>
      <c r="E102" s="1" t="s">
        <v>17</v>
      </c>
      <c r="F102" s="1" t="s">
        <v>216</v>
      </c>
      <c r="G102" s="1" t="s">
        <v>217</v>
      </c>
      <c r="H102">
        <v>2014</v>
      </c>
      <c r="I102">
        <v>2</v>
      </c>
      <c r="J102">
        <v>58</v>
      </c>
      <c r="K102" s="1" t="s">
        <v>20</v>
      </c>
      <c r="L102">
        <v>26</v>
      </c>
    </row>
    <row r="103" spans="1:12" x14ac:dyDescent="0.25">
      <c r="A103">
        <v>25613</v>
      </c>
      <c r="B103" s="1" t="s">
        <v>218</v>
      </c>
      <c r="C103" s="1" t="s">
        <v>22</v>
      </c>
      <c r="D103">
        <v>2018</v>
      </c>
      <c r="E103" s="1" t="s">
        <v>17</v>
      </c>
      <c r="F103" s="1" t="s">
        <v>170</v>
      </c>
      <c r="G103" s="1" t="s">
        <v>14</v>
      </c>
      <c r="H103">
        <v>2017</v>
      </c>
      <c r="I103">
        <v>1</v>
      </c>
      <c r="J103">
        <v>13</v>
      </c>
      <c r="K103" s="1" t="s">
        <v>29</v>
      </c>
      <c r="L103">
        <v>46</v>
      </c>
    </row>
    <row r="104" spans="1:12" x14ac:dyDescent="0.25">
      <c r="A104">
        <v>25618</v>
      </c>
      <c r="B104" s="1" t="s">
        <v>219</v>
      </c>
      <c r="C104" s="1" t="s">
        <v>115</v>
      </c>
      <c r="D104">
        <v>2018</v>
      </c>
      <c r="E104" s="1" t="s">
        <v>12</v>
      </c>
      <c r="F104" s="1" t="s">
        <v>141</v>
      </c>
      <c r="G104" s="1" t="s">
        <v>135</v>
      </c>
      <c r="H104">
        <v>2018</v>
      </c>
      <c r="I104">
        <v>2</v>
      </c>
      <c r="J104">
        <v>54</v>
      </c>
      <c r="K104" s="1" t="s">
        <v>138</v>
      </c>
      <c r="L104">
        <v>25</v>
      </c>
    </row>
    <row r="105" spans="1:12" x14ac:dyDescent="0.25">
      <c r="A105">
        <v>25682</v>
      </c>
      <c r="B105" s="1" t="s">
        <v>220</v>
      </c>
      <c r="C105" s="1" t="s">
        <v>26</v>
      </c>
      <c r="D105">
        <v>2018</v>
      </c>
      <c r="E105" s="1" t="s">
        <v>17</v>
      </c>
      <c r="F105" s="1" t="s">
        <v>27</v>
      </c>
      <c r="G105" s="1" t="s">
        <v>28</v>
      </c>
      <c r="H105">
        <v>2018</v>
      </c>
      <c r="I105">
        <v>2</v>
      </c>
      <c r="J105">
        <v>41</v>
      </c>
      <c r="K105" s="1" t="s">
        <v>44</v>
      </c>
      <c r="L105">
        <v>35</v>
      </c>
    </row>
    <row r="106" spans="1:12" x14ac:dyDescent="0.25">
      <c r="A106">
        <v>25718</v>
      </c>
      <c r="B106" s="1" t="s">
        <v>221</v>
      </c>
      <c r="C106" s="1" t="s">
        <v>26</v>
      </c>
      <c r="D106">
        <v>2018</v>
      </c>
      <c r="E106" s="1" t="s">
        <v>12</v>
      </c>
      <c r="F106" s="1" t="s">
        <v>145</v>
      </c>
      <c r="G106" s="1" t="s">
        <v>14</v>
      </c>
      <c r="H106">
        <v>2018</v>
      </c>
      <c r="I106">
        <v>1</v>
      </c>
      <c r="J106">
        <v>18</v>
      </c>
      <c r="K106" s="1" t="s">
        <v>20</v>
      </c>
      <c r="L106">
        <v>30</v>
      </c>
    </row>
    <row r="107" spans="1:12" x14ac:dyDescent="0.25">
      <c r="A107">
        <v>25748</v>
      </c>
      <c r="B107" s="1" t="s">
        <v>222</v>
      </c>
      <c r="C107" s="1" t="s">
        <v>115</v>
      </c>
      <c r="D107">
        <v>2018</v>
      </c>
      <c r="E107" s="1" t="s">
        <v>17</v>
      </c>
      <c r="F107" s="1" t="s">
        <v>46</v>
      </c>
      <c r="G107" s="1" t="s">
        <v>43</v>
      </c>
      <c r="H107">
        <v>2018</v>
      </c>
      <c r="I107">
        <v>1</v>
      </c>
      <c r="J107">
        <v>25</v>
      </c>
      <c r="K107" s="1" t="s">
        <v>106</v>
      </c>
      <c r="L107">
        <v>37</v>
      </c>
    </row>
    <row r="108" spans="1:12" x14ac:dyDescent="0.25">
      <c r="A108">
        <v>25764</v>
      </c>
      <c r="B108" s="1" t="s">
        <v>223</v>
      </c>
      <c r="C108" s="1" t="s">
        <v>115</v>
      </c>
      <c r="D108">
        <v>2018</v>
      </c>
      <c r="E108" s="1" t="s">
        <v>12</v>
      </c>
      <c r="F108" s="1" t="s">
        <v>149</v>
      </c>
      <c r="G108" s="1" t="s">
        <v>69</v>
      </c>
      <c r="H108">
        <v>2018</v>
      </c>
      <c r="I108">
        <v>2</v>
      </c>
      <c r="J108">
        <v>38</v>
      </c>
      <c r="K108" s="1" t="s">
        <v>72</v>
      </c>
      <c r="L108">
        <v>31</v>
      </c>
    </row>
    <row r="109" spans="1:12" x14ac:dyDescent="0.25">
      <c r="A109">
        <v>25846</v>
      </c>
      <c r="B109" s="1" t="s">
        <v>224</v>
      </c>
      <c r="C109" s="1" t="s">
        <v>22</v>
      </c>
      <c r="D109">
        <v>2018</v>
      </c>
      <c r="E109" s="1" t="s">
        <v>17</v>
      </c>
      <c r="F109" s="1" t="s">
        <v>225</v>
      </c>
      <c r="G109" s="1" t="s">
        <v>28</v>
      </c>
      <c r="H109">
        <v>2018</v>
      </c>
      <c r="I109">
        <v>1</v>
      </c>
      <c r="J109">
        <v>27</v>
      </c>
      <c r="K109" s="1" t="s">
        <v>35</v>
      </c>
      <c r="L109">
        <v>32</v>
      </c>
    </row>
    <row r="110" spans="1:12" x14ac:dyDescent="0.25">
      <c r="A110">
        <v>25854</v>
      </c>
      <c r="B110" s="1" t="s">
        <v>226</v>
      </c>
      <c r="C110" s="1" t="s">
        <v>26</v>
      </c>
      <c r="D110">
        <v>2018</v>
      </c>
      <c r="E110" s="1" t="s">
        <v>12</v>
      </c>
      <c r="F110" s="1" t="s">
        <v>91</v>
      </c>
      <c r="G110" s="1" t="s">
        <v>34</v>
      </c>
      <c r="H110">
        <v>2018</v>
      </c>
      <c r="I110">
        <v>1</v>
      </c>
      <c r="J110">
        <v>5</v>
      </c>
      <c r="K110" s="1" t="s">
        <v>138</v>
      </c>
      <c r="L110">
        <v>14</v>
      </c>
    </row>
    <row r="111" spans="1:12" x14ac:dyDescent="0.25">
      <c r="A111">
        <v>25894</v>
      </c>
      <c r="B111" s="1" t="s">
        <v>227</v>
      </c>
      <c r="C111" s="1" t="s">
        <v>11</v>
      </c>
      <c r="D111">
        <v>2018</v>
      </c>
      <c r="E111" s="1" t="s">
        <v>63</v>
      </c>
      <c r="F111" s="1" t="s">
        <v>18</v>
      </c>
      <c r="G111" s="1" t="s">
        <v>19</v>
      </c>
      <c r="H111">
        <v>2018</v>
      </c>
      <c r="I111">
        <v>2</v>
      </c>
      <c r="J111">
        <v>58</v>
      </c>
      <c r="K111" s="1" t="s">
        <v>29</v>
      </c>
      <c r="L111">
        <v>40</v>
      </c>
    </row>
    <row r="112" spans="1:12" x14ac:dyDescent="0.25">
      <c r="A112">
        <v>25975</v>
      </c>
      <c r="B112" s="1" t="s">
        <v>228</v>
      </c>
      <c r="C112" s="1" t="s">
        <v>22</v>
      </c>
      <c r="D112">
        <v>2018</v>
      </c>
      <c r="E112" s="1" t="s">
        <v>12</v>
      </c>
      <c r="F112" s="1" t="s">
        <v>229</v>
      </c>
      <c r="G112" s="1" t="s">
        <v>135</v>
      </c>
      <c r="H112">
        <v>2018</v>
      </c>
      <c r="I112">
        <v>1</v>
      </c>
      <c r="J112">
        <v>26</v>
      </c>
      <c r="K112" s="1" t="s">
        <v>72</v>
      </c>
      <c r="L112">
        <v>38</v>
      </c>
    </row>
    <row r="113" spans="1:12" x14ac:dyDescent="0.25">
      <c r="A113">
        <v>25977</v>
      </c>
      <c r="B113" s="1" t="s">
        <v>230</v>
      </c>
      <c r="C113" s="1" t="s">
        <v>26</v>
      </c>
      <c r="D113">
        <v>2018</v>
      </c>
      <c r="E113" s="1" t="s">
        <v>12</v>
      </c>
      <c r="F113" s="1" t="s">
        <v>231</v>
      </c>
      <c r="G113" s="1" t="s">
        <v>28</v>
      </c>
      <c r="H113">
        <v>2018</v>
      </c>
      <c r="I113">
        <v>1</v>
      </c>
      <c r="J113">
        <v>8</v>
      </c>
      <c r="K113" s="1" t="s">
        <v>232</v>
      </c>
      <c r="L113">
        <v>16</v>
      </c>
    </row>
    <row r="114" spans="1:12" x14ac:dyDescent="0.25">
      <c r="A114">
        <v>26019</v>
      </c>
      <c r="B114" s="1" t="s">
        <v>233</v>
      </c>
      <c r="C114" s="1" t="s">
        <v>115</v>
      </c>
      <c r="D114">
        <v>2018</v>
      </c>
      <c r="E114" s="1" t="s">
        <v>12</v>
      </c>
      <c r="F114" s="1" t="s">
        <v>200</v>
      </c>
      <c r="G114" s="1" t="s">
        <v>14</v>
      </c>
      <c r="H114">
        <v>2018</v>
      </c>
      <c r="I114">
        <v>1</v>
      </c>
      <c r="J114">
        <v>13</v>
      </c>
      <c r="K114" s="1" t="s">
        <v>89</v>
      </c>
      <c r="L114">
        <v>27</v>
      </c>
    </row>
    <row r="115" spans="1:12" x14ac:dyDescent="0.25">
      <c r="A115">
        <v>26209</v>
      </c>
      <c r="B115" s="1" t="s">
        <v>234</v>
      </c>
      <c r="C115" s="1" t="s">
        <v>26</v>
      </c>
      <c r="D115">
        <v>2018</v>
      </c>
      <c r="E115" s="1" t="s">
        <v>12</v>
      </c>
      <c r="F115" s="1" t="s">
        <v>235</v>
      </c>
      <c r="G115" s="1" t="s">
        <v>34</v>
      </c>
      <c r="H115">
        <v>2018</v>
      </c>
      <c r="I115">
        <v>1</v>
      </c>
      <c r="J115">
        <v>16</v>
      </c>
      <c r="K115" s="1" t="s">
        <v>58</v>
      </c>
      <c r="L115">
        <v>21</v>
      </c>
    </row>
    <row r="116" spans="1:12" x14ac:dyDescent="0.25">
      <c r="A116">
        <v>26213</v>
      </c>
      <c r="B116" s="1" t="s">
        <v>236</v>
      </c>
      <c r="C116" s="1" t="s">
        <v>26</v>
      </c>
      <c r="D116">
        <v>2018</v>
      </c>
      <c r="E116" s="1" t="s">
        <v>17</v>
      </c>
      <c r="F116" s="1" t="s">
        <v>205</v>
      </c>
      <c r="G116" s="1" t="s">
        <v>69</v>
      </c>
      <c r="H116">
        <v>2018</v>
      </c>
      <c r="I116">
        <v>1</v>
      </c>
      <c r="J116">
        <v>30</v>
      </c>
      <c r="K116" s="1" t="s">
        <v>84</v>
      </c>
      <c r="L116">
        <v>25</v>
      </c>
    </row>
    <row r="117" spans="1:12" x14ac:dyDescent="0.25">
      <c r="A117">
        <v>26334</v>
      </c>
      <c r="B117" s="1" t="s">
        <v>237</v>
      </c>
      <c r="C117" s="1" t="s">
        <v>22</v>
      </c>
      <c r="D117">
        <v>2018</v>
      </c>
      <c r="E117" s="1" t="s">
        <v>12</v>
      </c>
      <c r="F117" s="1" t="s">
        <v>238</v>
      </c>
      <c r="G117" s="1" t="s">
        <v>43</v>
      </c>
      <c r="H117">
        <v>2018</v>
      </c>
      <c r="I117">
        <v>2</v>
      </c>
      <c r="J117">
        <v>51</v>
      </c>
      <c r="K117" s="1" t="s">
        <v>81</v>
      </c>
      <c r="L117">
        <v>31</v>
      </c>
    </row>
    <row r="118" spans="1:12" x14ac:dyDescent="0.25">
      <c r="A118">
        <v>26354</v>
      </c>
      <c r="B118" s="1" t="s">
        <v>239</v>
      </c>
      <c r="C118" s="1" t="s">
        <v>11</v>
      </c>
      <c r="D118">
        <v>2018</v>
      </c>
      <c r="E118" s="1" t="s">
        <v>12</v>
      </c>
      <c r="F118" s="1" t="s">
        <v>240</v>
      </c>
      <c r="G118" s="1" t="s">
        <v>34</v>
      </c>
      <c r="H118">
        <v>2018</v>
      </c>
      <c r="I118">
        <v>2</v>
      </c>
      <c r="J118">
        <v>32</v>
      </c>
      <c r="K118" s="1" t="s">
        <v>97</v>
      </c>
      <c r="L118">
        <v>11</v>
      </c>
    </row>
    <row r="119" spans="1:12" x14ac:dyDescent="0.25">
      <c r="A119">
        <v>26368</v>
      </c>
      <c r="B119" s="1" t="s">
        <v>241</v>
      </c>
      <c r="C119" s="1" t="s">
        <v>22</v>
      </c>
      <c r="D119">
        <v>2018</v>
      </c>
      <c r="E119" s="1" t="s">
        <v>12</v>
      </c>
      <c r="F119" s="1" t="s">
        <v>205</v>
      </c>
      <c r="G119" s="1" t="s">
        <v>69</v>
      </c>
      <c r="H119">
        <v>2018</v>
      </c>
      <c r="I119">
        <v>1</v>
      </c>
      <c r="J119">
        <v>17</v>
      </c>
      <c r="K119" s="1" t="s">
        <v>50</v>
      </c>
      <c r="L119">
        <v>30</v>
      </c>
    </row>
    <row r="120" spans="1:12" x14ac:dyDescent="0.25">
      <c r="A120">
        <v>26393</v>
      </c>
      <c r="B120" s="1" t="s">
        <v>242</v>
      </c>
      <c r="C120" s="1" t="s">
        <v>26</v>
      </c>
      <c r="D120">
        <v>2018</v>
      </c>
      <c r="E120" s="1" t="s">
        <v>12</v>
      </c>
      <c r="F120" s="1" t="s">
        <v>27</v>
      </c>
      <c r="G120" s="1" t="s">
        <v>28</v>
      </c>
      <c r="H120">
        <v>2018</v>
      </c>
      <c r="I120">
        <v>2</v>
      </c>
      <c r="J120">
        <v>45</v>
      </c>
      <c r="K120" s="1" t="s">
        <v>15</v>
      </c>
      <c r="L120">
        <v>26</v>
      </c>
    </row>
    <row r="121" spans="1:12" x14ac:dyDescent="0.25">
      <c r="A121">
        <v>26482</v>
      </c>
      <c r="B121" s="1" t="s">
        <v>243</v>
      </c>
      <c r="C121" s="1" t="s">
        <v>26</v>
      </c>
      <c r="D121">
        <v>2018</v>
      </c>
      <c r="E121" s="1" t="s">
        <v>17</v>
      </c>
      <c r="F121" s="1" t="s">
        <v>99</v>
      </c>
      <c r="G121" s="1" t="s">
        <v>19</v>
      </c>
      <c r="H121">
        <v>2018</v>
      </c>
      <c r="I121">
        <v>1</v>
      </c>
      <c r="J121">
        <v>1</v>
      </c>
      <c r="K121" s="1" t="s">
        <v>58</v>
      </c>
      <c r="L121">
        <v>6</v>
      </c>
    </row>
    <row r="122" spans="1:12" x14ac:dyDescent="0.25">
      <c r="A122">
        <v>26513</v>
      </c>
      <c r="B122" s="1" t="s">
        <v>244</v>
      </c>
      <c r="C122" s="1" t="s">
        <v>115</v>
      </c>
      <c r="D122">
        <v>2018</v>
      </c>
      <c r="E122" s="1" t="s">
        <v>17</v>
      </c>
      <c r="F122" s="1" t="s">
        <v>245</v>
      </c>
      <c r="G122" s="1" t="s">
        <v>43</v>
      </c>
      <c r="H122">
        <v>2018</v>
      </c>
      <c r="I122">
        <v>2</v>
      </c>
      <c r="J122">
        <v>48</v>
      </c>
      <c r="K122" s="1" t="s">
        <v>124</v>
      </c>
      <c r="L122">
        <v>35</v>
      </c>
    </row>
    <row r="123" spans="1:12" x14ac:dyDescent="0.25">
      <c r="A123">
        <v>26527</v>
      </c>
      <c r="B123" s="1" t="s">
        <v>246</v>
      </c>
      <c r="C123" s="1" t="s">
        <v>26</v>
      </c>
      <c r="D123">
        <v>2018</v>
      </c>
      <c r="E123" s="1" t="s">
        <v>17</v>
      </c>
      <c r="F123" s="1" t="s">
        <v>185</v>
      </c>
      <c r="G123" s="1" t="s">
        <v>34</v>
      </c>
      <c r="H123">
        <v>2018</v>
      </c>
      <c r="I123">
        <v>1</v>
      </c>
      <c r="J123">
        <v>6</v>
      </c>
      <c r="K123" s="1" t="s">
        <v>44</v>
      </c>
      <c r="L123">
        <v>18</v>
      </c>
    </row>
    <row r="124" spans="1:12" x14ac:dyDescent="0.25">
      <c r="A124">
        <v>26580</v>
      </c>
      <c r="B124" s="1" t="s">
        <v>247</v>
      </c>
      <c r="C124" s="1" t="s">
        <v>26</v>
      </c>
      <c r="D124">
        <v>2018</v>
      </c>
      <c r="E124" s="1" t="s">
        <v>17</v>
      </c>
      <c r="F124" s="1" t="s">
        <v>248</v>
      </c>
      <c r="G124" s="1" t="s">
        <v>65</v>
      </c>
      <c r="H124">
        <v>2018</v>
      </c>
      <c r="I124">
        <v>2</v>
      </c>
      <c r="J124">
        <v>60</v>
      </c>
      <c r="K124" s="1" t="s">
        <v>72</v>
      </c>
      <c r="L124">
        <v>26</v>
      </c>
    </row>
    <row r="125" spans="1:12" x14ac:dyDescent="0.25">
      <c r="A125">
        <v>26590</v>
      </c>
      <c r="B125" s="1" t="s">
        <v>249</v>
      </c>
      <c r="C125" s="1" t="s">
        <v>11</v>
      </c>
      <c r="D125">
        <v>2018</v>
      </c>
      <c r="E125" s="1" t="s">
        <v>12</v>
      </c>
      <c r="F125" s="1" t="s">
        <v>118</v>
      </c>
      <c r="G125" s="1" t="s">
        <v>14</v>
      </c>
      <c r="H125">
        <v>2018</v>
      </c>
      <c r="I125">
        <v>1</v>
      </c>
      <c r="J125">
        <v>21</v>
      </c>
      <c r="K125" s="1" t="s">
        <v>56</v>
      </c>
      <c r="L125">
        <v>39</v>
      </c>
    </row>
    <row r="126" spans="1:12" x14ac:dyDescent="0.25">
      <c r="A126">
        <v>26611</v>
      </c>
      <c r="B126" s="1" t="s">
        <v>250</v>
      </c>
      <c r="C126" s="1" t="s">
        <v>22</v>
      </c>
      <c r="D126">
        <v>2018</v>
      </c>
      <c r="E126" s="1" t="s">
        <v>12</v>
      </c>
      <c r="F126" s="1" t="s">
        <v>145</v>
      </c>
      <c r="G126" s="1" t="s">
        <v>14</v>
      </c>
      <c r="H126">
        <v>2018</v>
      </c>
      <c r="I126">
        <v>2</v>
      </c>
      <c r="J126">
        <v>42</v>
      </c>
      <c r="K126" s="1" t="s">
        <v>132</v>
      </c>
      <c r="L126">
        <v>41</v>
      </c>
    </row>
    <row r="127" spans="1:12" x14ac:dyDescent="0.25">
      <c r="A127">
        <v>26615</v>
      </c>
      <c r="B127" s="1" t="s">
        <v>251</v>
      </c>
      <c r="C127" s="1" t="s">
        <v>22</v>
      </c>
      <c r="D127">
        <v>2018</v>
      </c>
      <c r="E127" s="1" t="s">
        <v>12</v>
      </c>
      <c r="F127" s="1" t="s">
        <v>52</v>
      </c>
      <c r="G127" s="1" t="s">
        <v>43</v>
      </c>
      <c r="H127">
        <v>2018</v>
      </c>
      <c r="I127">
        <v>1</v>
      </c>
      <c r="J127">
        <v>12</v>
      </c>
      <c r="K127" s="1" t="s">
        <v>89</v>
      </c>
      <c r="L127">
        <v>30</v>
      </c>
    </row>
    <row r="128" spans="1:12" x14ac:dyDescent="0.25">
      <c r="A128">
        <v>26632</v>
      </c>
      <c r="B128" s="1" t="s">
        <v>252</v>
      </c>
      <c r="C128" s="1" t="s">
        <v>115</v>
      </c>
      <c r="D128">
        <v>2018</v>
      </c>
      <c r="E128" s="1" t="s">
        <v>12</v>
      </c>
      <c r="F128" s="1" t="s">
        <v>205</v>
      </c>
      <c r="G128" s="1" t="s">
        <v>69</v>
      </c>
      <c r="H128">
        <v>2018</v>
      </c>
      <c r="I128">
        <v>1</v>
      </c>
      <c r="J128">
        <v>10</v>
      </c>
      <c r="K128" s="1" t="s">
        <v>72</v>
      </c>
      <c r="L128">
        <v>25</v>
      </c>
    </row>
    <row r="129" spans="1:12" x14ac:dyDescent="0.25">
      <c r="A129">
        <v>26651</v>
      </c>
      <c r="B129" s="1" t="s">
        <v>253</v>
      </c>
      <c r="C129" s="1" t="s">
        <v>115</v>
      </c>
      <c r="D129">
        <v>2018</v>
      </c>
      <c r="E129" s="1" t="s">
        <v>12</v>
      </c>
      <c r="F129" s="1" t="s">
        <v>205</v>
      </c>
      <c r="G129" s="1" t="s">
        <v>69</v>
      </c>
      <c r="H129">
        <v>2018</v>
      </c>
      <c r="I129">
        <v>2</v>
      </c>
      <c r="J129">
        <v>33</v>
      </c>
      <c r="K129" s="1" t="s">
        <v>138</v>
      </c>
      <c r="L129">
        <v>-2</v>
      </c>
    </row>
    <row r="130" spans="1:12" x14ac:dyDescent="0.25">
      <c r="A130">
        <v>26664</v>
      </c>
      <c r="B130" s="1" t="s">
        <v>254</v>
      </c>
      <c r="C130" s="1" t="s">
        <v>26</v>
      </c>
      <c r="D130">
        <v>2018</v>
      </c>
      <c r="E130" s="1" t="s">
        <v>17</v>
      </c>
      <c r="F130" s="1" t="s">
        <v>175</v>
      </c>
      <c r="G130" s="1" t="s">
        <v>19</v>
      </c>
      <c r="H130">
        <v>2018</v>
      </c>
      <c r="I130">
        <v>1</v>
      </c>
      <c r="J130">
        <v>15</v>
      </c>
      <c r="K130" s="1" t="s">
        <v>255</v>
      </c>
      <c r="L130">
        <v>37</v>
      </c>
    </row>
    <row r="131" spans="1:12" x14ac:dyDescent="0.25">
      <c r="A131">
        <v>26738</v>
      </c>
      <c r="B131" s="1" t="s">
        <v>256</v>
      </c>
      <c r="C131" s="1" t="s">
        <v>22</v>
      </c>
      <c r="D131">
        <v>2018</v>
      </c>
      <c r="E131" s="1" t="s">
        <v>12</v>
      </c>
      <c r="F131" s="1" t="s">
        <v>42</v>
      </c>
      <c r="G131" s="1" t="s">
        <v>43</v>
      </c>
      <c r="H131">
        <v>2018</v>
      </c>
      <c r="I131">
        <v>1</v>
      </c>
      <c r="J131">
        <v>19</v>
      </c>
      <c r="K131" s="1" t="s">
        <v>84</v>
      </c>
      <c r="L131">
        <v>25</v>
      </c>
    </row>
    <row r="132" spans="1:12" x14ac:dyDescent="0.25">
      <c r="A132">
        <v>26774</v>
      </c>
      <c r="B132" s="1" t="s">
        <v>257</v>
      </c>
      <c r="C132" s="1" t="s">
        <v>22</v>
      </c>
      <c r="D132">
        <v>2018</v>
      </c>
      <c r="E132" s="1" t="s">
        <v>17</v>
      </c>
      <c r="F132" s="1" t="s">
        <v>42</v>
      </c>
      <c r="G132" s="1" t="s">
        <v>43</v>
      </c>
      <c r="H132">
        <v>2017</v>
      </c>
      <c r="I132">
        <v>1</v>
      </c>
      <c r="J132">
        <v>15</v>
      </c>
      <c r="K132" s="1" t="s">
        <v>61</v>
      </c>
      <c r="L132">
        <v>41</v>
      </c>
    </row>
    <row r="133" spans="1:12" x14ac:dyDescent="0.25">
      <c r="A133">
        <v>26775</v>
      </c>
      <c r="B133" s="1" t="s">
        <v>257</v>
      </c>
      <c r="C133" s="1" t="s">
        <v>22</v>
      </c>
      <c r="D133">
        <v>2018</v>
      </c>
      <c r="E133" s="1" t="s">
        <v>17</v>
      </c>
      <c r="F133" s="1" t="s">
        <v>42</v>
      </c>
      <c r="G133" s="1" t="s">
        <v>43</v>
      </c>
      <c r="H133">
        <v>2018</v>
      </c>
      <c r="I133">
        <v>2</v>
      </c>
      <c r="J133">
        <v>43</v>
      </c>
      <c r="K133" s="1" t="s">
        <v>29</v>
      </c>
      <c r="L133">
        <v>41</v>
      </c>
    </row>
    <row r="134" spans="1:12" x14ac:dyDescent="0.25">
      <c r="A134">
        <v>26786</v>
      </c>
      <c r="B134" s="1" t="s">
        <v>258</v>
      </c>
      <c r="C134" s="1" t="s">
        <v>11</v>
      </c>
      <c r="D134">
        <v>2018</v>
      </c>
      <c r="E134" s="1" t="s">
        <v>12</v>
      </c>
      <c r="F134" s="1" t="s">
        <v>259</v>
      </c>
      <c r="G134" s="1" t="s">
        <v>49</v>
      </c>
      <c r="H134">
        <v>2018</v>
      </c>
      <c r="I134">
        <v>1</v>
      </c>
      <c r="J134">
        <v>22</v>
      </c>
      <c r="K134" s="1" t="s">
        <v>53</v>
      </c>
      <c r="L134">
        <v>29</v>
      </c>
    </row>
    <row r="135" spans="1:12" x14ac:dyDescent="0.25">
      <c r="A135">
        <v>26840</v>
      </c>
      <c r="B135" s="1" t="s">
        <v>260</v>
      </c>
      <c r="C135" s="1" t="s">
        <v>11</v>
      </c>
      <c r="D135">
        <v>2018</v>
      </c>
      <c r="E135" s="1" t="s">
        <v>12</v>
      </c>
      <c r="F135" s="1" t="s">
        <v>261</v>
      </c>
      <c r="G135" s="1" t="s">
        <v>75</v>
      </c>
      <c r="H135">
        <v>2009</v>
      </c>
      <c r="I135">
        <v>1</v>
      </c>
      <c r="J135">
        <v>8</v>
      </c>
      <c r="K135" s="1" t="s">
        <v>173</v>
      </c>
      <c r="L135">
        <v>33</v>
      </c>
    </row>
    <row r="136" spans="1:12" x14ac:dyDescent="0.25">
      <c r="A136">
        <v>26843</v>
      </c>
      <c r="B136" s="1" t="s">
        <v>262</v>
      </c>
      <c r="C136" s="1" t="s">
        <v>115</v>
      </c>
      <c r="D136">
        <v>2018</v>
      </c>
      <c r="E136" s="1" t="s">
        <v>12</v>
      </c>
      <c r="F136" s="1" t="s">
        <v>18</v>
      </c>
      <c r="G136" s="1" t="s">
        <v>19</v>
      </c>
      <c r="H136">
        <v>2018</v>
      </c>
      <c r="I136">
        <v>1</v>
      </c>
      <c r="J136">
        <v>23</v>
      </c>
      <c r="K136" s="1" t="s">
        <v>37</v>
      </c>
      <c r="L136">
        <v>26</v>
      </c>
    </row>
    <row r="137" spans="1:12" x14ac:dyDescent="0.25">
      <c r="A137">
        <v>26853</v>
      </c>
      <c r="B137" s="1" t="s">
        <v>263</v>
      </c>
      <c r="C137" s="1" t="s">
        <v>22</v>
      </c>
      <c r="D137">
        <v>2018</v>
      </c>
      <c r="E137" s="1" t="s">
        <v>17</v>
      </c>
      <c r="F137" s="1" t="s">
        <v>145</v>
      </c>
      <c r="G137" s="1" t="s">
        <v>14</v>
      </c>
      <c r="H137">
        <v>2019</v>
      </c>
      <c r="I137">
        <v>2</v>
      </c>
      <c r="J137">
        <v>59</v>
      </c>
      <c r="K137" s="1" t="s">
        <v>76</v>
      </c>
      <c r="L137">
        <v>30</v>
      </c>
    </row>
    <row r="138" spans="1:12" x14ac:dyDescent="0.25">
      <c r="A138">
        <v>26861</v>
      </c>
      <c r="B138" s="1" t="s">
        <v>264</v>
      </c>
      <c r="C138" s="1" t="s">
        <v>11</v>
      </c>
      <c r="D138">
        <v>2018</v>
      </c>
      <c r="E138" s="1" t="s">
        <v>17</v>
      </c>
      <c r="F138" s="1" t="s">
        <v>265</v>
      </c>
      <c r="G138" s="1" t="s">
        <v>266</v>
      </c>
      <c r="H138">
        <v>2018</v>
      </c>
      <c r="I138">
        <v>2</v>
      </c>
      <c r="J138">
        <v>57</v>
      </c>
      <c r="K138" s="1" t="s">
        <v>267</v>
      </c>
      <c r="L138">
        <v>34</v>
      </c>
    </row>
    <row r="139" spans="1:12" x14ac:dyDescent="0.25">
      <c r="A139">
        <v>26919</v>
      </c>
      <c r="B139" s="1" t="s">
        <v>268</v>
      </c>
      <c r="C139" s="1" t="s">
        <v>11</v>
      </c>
      <c r="D139">
        <v>2018</v>
      </c>
      <c r="E139" s="1" t="s">
        <v>12</v>
      </c>
      <c r="F139" s="1" t="s">
        <v>163</v>
      </c>
      <c r="G139" s="1" t="s">
        <v>19</v>
      </c>
      <c r="H139">
        <v>2018</v>
      </c>
      <c r="I139">
        <v>2</v>
      </c>
      <c r="J139">
        <v>59</v>
      </c>
      <c r="K139" s="1" t="s">
        <v>58</v>
      </c>
      <c r="L139">
        <v>39</v>
      </c>
    </row>
    <row r="140" spans="1:12" x14ac:dyDescent="0.25">
      <c r="A140">
        <v>26948</v>
      </c>
      <c r="B140" s="1" t="s">
        <v>269</v>
      </c>
      <c r="C140" s="1" t="s">
        <v>11</v>
      </c>
      <c r="D140">
        <v>2018</v>
      </c>
      <c r="E140" s="1" t="s">
        <v>17</v>
      </c>
      <c r="F140" s="1" t="s">
        <v>270</v>
      </c>
      <c r="G140" s="1" t="s">
        <v>271</v>
      </c>
      <c r="H140">
        <v>2018</v>
      </c>
      <c r="I140">
        <v>2</v>
      </c>
      <c r="J140">
        <v>50</v>
      </c>
      <c r="K140" s="1" t="s">
        <v>37</v>
      </c>
      <c r="L140">
        <v>35</v>
      </c>
    </row>
    <row r="141" spans="1:12" x14ac:dyDescent="0.25">
      <c r="A141">
        <v>27000</v>
      </c>
      <c r="B141" s="1" t="s">
        <v>272</v>
      </c>
      <c r="C141" s="1" t="s">
        <v>115</v>
      </c>
      <c r="D141">
        <v>2018</v>
      </c>
      <c r="E141" s="1" t="s">
        <v>12</v>
      </c>
      <c r="F141" s="1" t="s">
        <v>273</v>
      </c>
      <c r="G141" s="1" t="s">
        <v>135</v>
      </c>
      <c r="H141">
        <v>2018</v>
      </c>
      <c r="I141">
        <v>2</v>
      </c>
      <c r="J141">
        <v>35</v>
      </c>
      <c r="K141" s="1" t="s">
        <v>44</v>
      </c>
      <c r="L141">
        <v>31</v>
      </c>
    </row>
    <row r="142" spans="1:12" x14ac:dyDescent="0.25">
      <c r="A142">
        <v>27062</v>
      </c>
      <c r="B142" s="1" t="s">
        <v>274</v>
      </c>
      <c r="C142" s="1" t="s">
        <v>115</v>
      </c>
      <c r="D142">
        <v>2018</v>
      </c>
      <c r="E142" s="1" t="s">
        <v>12</v>
      </c>
      <c r="F142" s="1" t="s">
        <v>275</v>
      </c>
      <c r="G142" s="1" t="s">
        <v>135</v>
      </c>
      <c r="H142">
        <v>2018</v>
      </c>
      <c r="I142">
        <v>1</v>
      </c>
      <c r="J142">
        <v>28</v>
      </c>
      <c r="K142" s="1" t="s">
        <v>126</v>
      </c>
      <c r="L142">
        <v>31</v>
      </c>
    </row>
    <row r="143" spans="1:12" x14ac:dyDescent="0.25">
      <c r="A143">
        <v>27072</v>
      </c>
      <c r="B143" s="1" t="s">
        <v>276</v>
      </c>
      <c r="C143" s="1" t="s">
        <v>11</v>
      </c>
      <c r="D143">
        <v>2018</v>
      </c>
      <c r="E143" s="1" t="s">
        <v>17</v>
      </c>
      <c r="F143" s="1" t="s">
        <v>137</v>
      </c>
      <c r="G143" s="1" t="s">
        <v>43</v>
      </c>
      <c r="H143">
        <v>2018</v>
      </c>
      <c r="I143">
        <v>2</v>
      </c>
      <c r="J143">
        <v>52</v>
      </c>
      <c r="K143" s="1" t="s">
        <v>56</v>
      </c>
      <c r="L143">
        <v>32</v>
      </c>
    </row>
    <row r="144" spans="1:12" x14ac:dyDescent="0.25">
      <c r="A144">
        <v>27141</v>
      </c>
      <c r="B144" s="1" t="s">
        <v>277</v>
      </c>
      <c r="C144" s="1" t="s">
        <v>11</v>
      </c>
      <c r="D144">
        <v>2018</v>
      </c>
      <c r="E144" s="1" t="s">
        <v>12</v>
      </c>
      <c r="F144" s="1" t="s">
        <v>102</v>
      </c>
      <c r="G144" s="1" t="s">
        <v>14</v>
      </c>
      <c r="H144">
        <v>2018</v>
      </c>
      <c r="I144">
        <v>2</v>
      </c>
      <c r="J144">
        <v>53</v>
      </c>
      <c r="K144" s="1" t="s">
        <v>267</v>
      </c>
      <c r="L144">
        <v>43</v>
      </c>
    </row>
    <row r="145" spans="1:12" x14ac:dyDescent="0.25">
      <c r="A145">
        <v>27152</v>
      </c>
      <c r="B145" s="1" t="s">
        <v>278</v>
      </c>
      <c r="C145" s="1" t="s">
        <v>11</v>
      </c>
      <c r="D145">
        <v>2018</v>
      </c>
      <c r="E145" s="1" t="s">
        <v>12</v>
      </c>
      <c r="F145" s="1" t="s">
        <v>279</v>
      </c>
      <c r="G145" s="1" t="s">
        <v>280</v>
      </c>
      <c r="H145">
        <v>2004</v>
      </c>
      <c r="I145">
        <v>1</v>
      </c>
      <c r="J145">
        <v>5</v>
      </c>
      <c r="K145" s="1" t="s">
        <v>255</v>
      </c>
      <c r="L145">
        <v>43</v>
      </c>
    </row>
    <row r="146" spans="1:12" x14ac:dyDescent="0.25">
      <c r="A146">
        <v>27169</v>
      </c>
      <c r="B146" s="1" t="s">
        <v>281</v>
      </c>
      <c r="C146" s="1" t="s">
        <v>26</v>
      </c>
      <c r="D146">
        <v>2018</v>
      </c>
      <c r="E146" s="1" t="s">
        <v>12</v>
      </c>
      <c r="F146" s="1" t="s">
        <v>27</v>
      </c>
      <c r="G146" s="1" t="s">
        <v>28</v>
      </c>
      <c r="H146">
        <v>2018</v>
      </c>
      <c r="I146">
        <v>1</v>
      </c>
      <c r="J146">
        <v>11</v>
      </c>
      <c r="K146" s="1" t="s">
        <v>40</v>
      </c>
      <c r="L146">
        <v>18</v>
      </c>
    </row>
    <row r="147" spans="1:12" x14ac:dyDescent="0.25">
      <c r="A147">
        <v>27196</v>
      </c>
      <c r="B147" s="1" t="s">
        <v>282</v>
      </c>
      <c r="C147" s="1" t="s">
        <v>11</v>
      </c>
      <c r="D147">
        <v>2018</v>
      </c>
      <c r="E147" s="1" t="s">
        <v>12</v>
      </c>
      <c r="F147" s="1" t="s">
        <v>88</v>
      </c>
      <c r="G147" s="1" t="s">
        <v>34</v>
      </c>
      <c r="H147">
        <v>2018</v>
      </c>
      <c r="I147">
        <v>2</v>
      </c>
      <c r="J147">
        <v>34</v>
      </c>
      <c r="K147" s="1" t="s">
        <v>84</v>
      </c>
      <c r="L147">
        <v>33</v>
      </c>
    </row>
    <row r="148" spans="1:12" x14ac:dyDescent="0.25">
      <c r="A148">
        <v>27221</v>
      </c>
      <c r="B148" s="1" t="s">
        <v>283</v>
      </c>
      <c r="C148" s="1" t="s">
        <v>22</v>
      </c>
      <c r="D148">
        <v>2018</v>
      </c>
      <c r="E148" s="1" t="s">
        <v>63</v>
      </c>
      <c r="F148" s="1" t="s">
        <v>284</v>
      </c>
      <c r="G148" s="1" t="s">
        <v>285</v>
      </c>
      <c r="H148">
        <v>2005</v>
      </c>
      <c r="I148">
        <v>2</v>
      </c>
      <c r="J148">
        <v>50</v>
      </c>
      <c r="K148" s="1" t="s">
        <v>35</v>
      </c>
      <c r="L148">
        <v>28</v>
      </c>
    </row>
    <row r="149" spans="1:12" x14ac:dyDescent="0.25">
      <c r="A149">
        <v>27364</v>
      </c>
      <c r="B149" s="1" t="s">
        <v>286</v>
      </c>
      <c r="C149" s="1" t="s">
        <v>22</v>
      </c>
      <c r="D149">
        <v>2019</v>
      </c>
      <c r="E149" s="1" t="s">
        <v>12</v>
      </c>
      <c r="F149" s="1" t="s">
        <v>31</v>
      </c>
      <c r="G149" s="1" t="s">
        <v>19</v>
      </c>
      <c r="H149">
        <v>2019</v>
      </c>
      <c r="I149">
        <v>2</v>
      </c>
      <c r="J149">
        <v>43</v>
      </c>
      <c r="K149" s="1" t="s">
        <v>124</v>
      </c>
      <c r="L149">
        <v>27</v>
      </c>
    </row>
    <row r="150" spans="1:12" x14ac:dyDescent="0.25">
      <c r="A150">
        <v>27495</v>
      </c>
      <c r="B150" s="1" t="s">
        <v>287</v>
      </c>
      <c r="C150" s="1" t="s">
        <v>22</v>
      </c>
      <c r="D150">
        <v>2019</v>
      </c>
      <c r="E150" s="1" t="s">
        <v>12</v>
      </c>
      <c r="F150" s="1" t="s">
        <v>288</v>
      </c>
      <c r="G150" s="1" t="s">
        <v>289</v>
      </c>
      <c r="H150">
        <v>2019</v>
      </c>
      <c r="I150">
        <v>1</v>
      </c>
      <c r="J150">
        <v>2</v>
      </c>
      <c r="K150" s="1" t="s">
        <v>97</v>
      </c>
      <c r="L150">
        <v>8</v>
      </c>
    </row>
    <row r="151" spans="1:12" x14ac:dyDescent="0.25">
      <c r="A151">
        <v>27545</v>
      </c>
      <c r="B151" s="1" t="s">
        <v>290</v>
      </c>
      <c r="C151" s="1" t="s">
        <v>22</v>
      </c>
      <c r="D151">
        <v>2019</v>
      </c>
      <c r="E151" s="1" t="s">
        <v>12</v>
      </c>
      <c r="F151" s="1" t="s">
        <v>46</v>
      </c>
      <c r="G151" s="1" t="s">
        <v>43</v>
      </c>
      <c r="H151">
        <v>2019</v>
      </c>
      <c r="I151">
        <v>1</v>
      </c>
      <c r="J151">
        <v>28</v>
      </c>
      <c r="K151" s="1" t="s">
        <v>126</v>
      </c>
      <c r="L151">
        <v>37</v>
      </c>
    </row>
    <row r="152" spans="1:12" x14ac:dyDescent="0.25">
      <c r="A152">
        <v>27712</v>
      </c>
      <c r="B152" s="1" t="s">
        <v>291</v>
      </c>
      <c r="C152" s="1" t="s">
        <v>22</v>
      </c>
      <c r="D152">
        <v>2019</v>
      </c>
      <c r="E152" s="1" t="s">
        <v>17</v>
      </c>
      <c r="F152" s="1" t="s">
        <v>292</v>
      </c>
      <c r="G152" s="1" t="s">
        <v>28</v>
      </c>
      <c r="H152">
        <v>2019</v>
      </c>
      <c r="I152">
        <v>1</v>
      </c>
      <c r="J152">
        <v>16</v>
      </c>
      <c r="K152" s="1" t="s">
        <v>44</v>
      </c>
      <c r="L152">
        <v>33</v>
      </c>
    </row>
    <row r="153" spans="1:12" x14ac:dyDescent="0.25">
      <c r="A153">
        <v>27723</v>
      </c>
      <c r="B153" s="1" t="s">
        <v>293</v>
      </c>
      <c r="C153" s="1" t="s">
        <v>115</v>
      </c>
      <c r="D153">
        <v>2019</v>
      </c>
      <c r="E153" s="1" t="s">
        <v>12</v>
      </c>
      <c r="F153" s="1" t="s">
        <v>294</v>
      </c>
      <c r="G153" s="1" t="s">
        <v>295</v>
      </c>
      <c r="H153">
        <v>2019</v>
      </c>
      <c r="I153">
        <v>2</v>
      </c>
      <c r="J153">
        <v>58</v>
      </c>
      <c r="K153" s="1" t="s">
        <v>126</v>
      </c>
      <c r="L153">
        <v>24</v>
      </c>
    </row>
    <row r="154" spans="1:12" x14ac:dyDescent="0.25">
      <c r="A154">
        <v>27782</v>
      </c>
      <c r="B154" s="1" t="s">
        <v>296</v>
      </c>
      <c r="C154" s="1" t="s">
        <v>11</v>
      </c>
      <c r="D154">
        <v>2019</v>
      </c>
      <c r="E154" s="1" t="s">
        <v>17</v>
      </c>
      <c r="F154" s="1" t="s">
        <v>205</v>
      </c>
      <c r="G154" s="1" t="s">
        <v>69</v>
      </c>
      <c r="H154">
        <v>2019</v>
      </c>
      <c r="I154">
        <v>2</v>
      </c>
      <c r="J154">
        <v>41</v>
      </c>
      <c r="K154" s="1" t="s">
        <v>126</v>
      </c>
      <c r="L154">
        <v>33</v>
      </c>
    </row>
    <row r="155" spans="1:12" x14ac:dyDescent="0.25">
      <c r="A155">
        <v>27941</v>
      </c>
      <c r="B155" s="1" t="s">
        <v>297</v>
      </c>
      <c r="C155" s="1" t="s">
        <v>26</v>
      </c>
      <c r="D155">
        <v>2019</v>
      </c>
      <c r="E155" s="1" t="s">
        <v>12</v>
      </c>
      <c r="F155" s="1" t="s">
        <v>179</v>
      </c>
      <c r="G155" s="1" t="s">
        <v>43</v>
      </c>
      <c r="H155">
        <v>2019</v>
      </c>
      <c r="I155">
        <v>1</v>
      </c>
      <c r="J155">
        <v>14</v>
      </c>
      <c r="K155" s="1" t="s">
        <v>35</v>
      </c>
      <c r="L155">
        <v>26</v>
      </c>
    </row>
    <row r="156" spans="1:12" x14ac:dyDescent="0.25">
      <c r="A156">
        <v>27956</v>
      </c>
      <c r="B156" s="1" t="s">
        <v>298</v>
      </c>
      <c r="C156" s="1" t="s">
        <v>26</v>
      </c>
      <c r="D156">
        <v>2019</v>
      </c>
      <c r="E156" s="1" t="s">
        <v>17</v>
      </c>
      <c r="F156" s="1" t="s">
        <v>13</v>
      </c>
      <c r="G156" s="1" t="s">
        <v>14</v>
      </c>
      <c r="H156">
        <v>2019</v>
      </c>
      <c r="I156">
        <v>1</v>
      </c>
      <c r="J156">
        <v>25</v>
      </c>
      <c r="K156" s="1" t="s">
        <v>61</v>
      </c>
      <c r="L156">
        <v>25</v>
      </c>
    </row>
    <row r="157" spans="1:12" x14ac:dyDescent="0.25">
      <c r="A157">
        <v>28145</v>
      </c>
      <c r="B157" s="1" t="s">
        <v>299</v>
      </c>
      <c r="C157" s="1" t="s">
        <v>22</v>
      </c>
      <c r="D157">
        <v>2019</v>
      </c>
      <c r="E157" s="1" t="s">
        <v>17</v>
      </c>
      <c r="F157" s="1" t="s">
        <v>300</v>
      </c>
      <c r="G157" s="1" t="s">
        <v>49</v>
      </c>
      <c r="H157">
        <v>2019</v>
      </c>
      <c r="I157">
        <v>2</v>
      </c>
      <c r="J157">
        <v>52</v>
      </c>
      <c r="K157" s="1" t="s">
        <v>40</v>
      </c>
      <c r="L157">
        <v>26</v>
      </c>
    </row>
    <row r="158" spans="1:12" x14ac:dyDescent="0.25">
      <c r="A158">
        <v>28251</v>
      </c>
      <c r="B158" s="1" t="s">
        <v>301</v>
      </c>
      <c r="C158" s="1" t="s">
        <v>11</v>
      </c>
      <c r="D158">
        <v>2019</v>
      </c>
      <c r="E158" s="1" t="s">
        <v>12</v>
      </c>
      <c r="F158" s="1" t="s">
        <v>94</v>
      </c>
      <c r="G158" s="1" t="s">
        <v>14</v>
      </c>
      <c r="H158">
        <v>2019</v>
      </c>
      <c r="I158">
        <v>2</v>
      </c>
      <c r="J158">
        <v>48</v>
      </c>
      <c r="K158" s="1" t="s">
        <v>89</v>
      </c>
      <c r="L158">
        <v>38</v>
      </c>
    </row>
    <row r="159" spans="1:12" x14ac:dyDescent="0.25">
      <c r="A159">
        <v>28364</v>
      </c>
      <c r="B159" s="1" t="s">
        <v>302</v>
      </c>
      <c r="C159" s="1" t="s">
        <v>11</v>
      </c>
      <c r="D159">
        <v>2019</v>
      </c>
      <c r="E159" s="1" t="s">
        <v>17</v>
      </c>
      <c r="F159" s="1" t="s">
        <v>303</v>
      </c>
      <c r="G159" s="1" t="s">
        <v>49</v>
      </c>
      <c r="H159">
        <v>2019</v>
      </c>
      <c r="I159">
        <v>2</v>
      </c>
      <c r="J159">
        <v>36</v>
      </c>
      <c r="K159" s="1" t="s">
        <v>40</v>
      </c>
      <c r="L159">
        <v>30</v>
      </c>
    </row>
    <row r="160" spans="1:12" x14ac:dyDescent="0.25">
      <c r="A160">
        <v>28557</v>
      </c>
      <c r="B160" s="1" t="s">
        <v>304</v>
      </c>
      <c r="C160" s="1" t="s">
        <v>11</v>
      </c>
      <c r="D160">
        <v>2019</v>
      </c>
      <c r="E160" s="1" t="s">
        <v>17</v>
      </c>
      <c r="F160" s="1" t="s">
        <v>305</v>
      </c>
      <c r="G160" s="1" t="s">
        <v>113</v>
      </c>
      <c r="H160">
        <v>2011</v>
      </c>
      <c r="I160">
        <v>2</v>
      </c>
      <c r="J160">
        <v>60</v>
      </c>
      <c r="K160" s="1" t="s">
        <v>86</v>
      </c>
      <c r="L160">
        <v>26</v>
      </c>
    </row>
    <row r="161" spans="1:12" x14ac:dyDescent="0.25">
      <c r="A161">
        <v>28667</v>
      </c>
      <c r="B161" s="1" t="s">
        <v>306</v>
      </c>
      <c r="C161" s="1" t="s">
        <v>11</v>
      </c>
      <c r="D161">
        <v>2019</v>
      </c>
      <c r="E161" s="1" t="s">
        <v>12</v>
      </c>
      <c r="F161" s="1" t="s">
        <v>31</v>
      </c>
      <c r="G161" s="1" t="s">
        <v>19</v>
      </c>
      <c r="H161">
        <v>2019</v>
      </c>
      <c r="I161">
        <v>1</v>
      </c>
      <c r="J161">
        <v>20</v>
      </c>
      <c r="K161" s="1" t="s">
        <v>35</v>
      </c>
      <c r="L161">
        <v>31</v>
      </c>
    </row>
    <row r="162" spans="1:12" x14ac:dyDescent="0.25">
      <c r="A162">
        <v>28703</v>
      </c>
      <c r="B162" s="1" t="s">
        <v>307</v>
      </c>
      <c r="C162" s="1" t="s">
        <v>11</v>
      </c>
      <c r="D162">
        <v>2019</v>
      </c>
      <c r="E162" s="1" t="s">
        <v>12</v>
      </c>
      <c r="F162" s="1" t="s">
        <v>308</v>
      </c>
      <c r="G162" s="1" t="s">
        <v>289</v>
      </c>
      <c r="H162">
        <v>2019</v>
      </c>
      <c r="I162">
        <v>1</v>
      </c>
      <c r="J162">
        <v>26</v>
      </c>
      <c r="K162" s="1" t="s">
        <v>232</v>
      </c>
      <c r="L162">
        <v>31</v>
      </c>
    </row>
    <row r="163" spans="1:12" x14ac:dyDescent="0.25">
      <c r="A163">
        <v>28726</v>
      </c>
      <c r="B163" s="1" t="s">
        <v>309</v>
      </c>
      <c r="C163" s="1" t="s">
        <v>22</v>
      </c>
      <c r="D163">
        <v>2019</v>
      </c>
      <c r="E163" s="1" t="s">
        <v>12</v>
      </c>
      <c r="F163" s="1" t="s">
        <v>310</v>
      </c>
      <c r="G163" s="1" t="s">
        <v>285</v>
      </c>
      <c r="H163">
        <v>2011</v>
      </c>
      <c r="I163">
        <v>2</v>
      </c>
      <c r="J163">
        <v>36</v>
      </c>
      <c r="K163" s="1" t="s">
        <v>100</v>
      </c>
      <c r="L163">
        <v>25</v>
      </c>
    </row>
    <row r="164" spans="1:12" x14ac:dyDescent="0.25">
      <c r="A164">
        <v>28746</v>
      </c>
      <c r="B164" s="1" t="s">
        <v>311</v>
      </c>
      <c r="C164" s="1" t="s">
        <v>26</v>
      </c>
      <c r="D164">
        <v>2019</v>
      </c>
      <c r="E164" s="1" t="s">
        <v>17</v>
      </c>
      <c r="F164" s="1" t="s">
        <v>118</v>
      </c>
      <c r="G164" s="1" t="s">
        <v>14</v>
      </c>
      <c r="H164">
        <v>2019</v>
      </c>
      <c r="I164">
        <v>1</v>
      </c>
      <c r="J164">
        <v>1</v>
      </c>
      <c r="K164" s="1" t="s">
        <v>81</v>
      </c>
      <c r="L164">
        <v>-29</v>
      </c>
    </row>
    <row r="165" spans="1:12" x14ac:dyDescent="0.25">
      <c r="A165">
        <v>28806</v>
      </c>
      <c r="B165" s="1" t="s">
        <v>312</v>
      </c>
      <c r="C165" s="1" t="s">
        <v>11</v>
      </c>
      <c r="D165">
        <v>2019</v>
      </c>
      <c r="E165" s="1" t="s">
        <v>12</v>
      </c>
      <c r="F165" s="1" t="s">
        <v>313</v>
      </c>
      <c r="G165" s="1" t="s">
        <v>314</v>
      </c>
      <c r="H165">
        <v>2019</v>
      </c>
      <c r="I165">
        <v>2</v>
      </c>
      <c r="J165">
        <v>53</v>
      </c>
      <c r="K165" s="1" t="s">
        <v>56</v>
      </c>
      <c r="L165">
        <v>32</v>
      </c>
    </row>
    <row r="166" spans="1:12" x14ac:dyDescent="0.25">
      <c r="A166">
        <v>28862</v>
      </c>
      <c r="B166" s="1" t="s">
        <v>315</v>
      </c>
      <c r="C166" s="1" t="s">
        <v>22</v>
      </c>
      <c r="D166">
        <v>2019</v>
      </c>
      <c r="E166" s="1" t="s">
        <v>17</v>
      </c>
      <c r="F166" s="1" t="s">
        <v>27</v>
      </c>
      <c r="G166" s="1" t="s">
        <v>28</v>
      </c>
      <c r="H166">
        <v>2019</v>
      </c>
      <c r="I166">
        <v>1</v>
      </c>
      <c r="J166">
        <v>12</v>
      </c>
      <c r="K166" s="1" t="s">
        <v>40</v>
      </c>
      <c r="L166">
        <v>23</v>
      </c>
    </row>
    <row r="167" spans="1:12" x14ac:dyDescent="0.25">
      <c r="A167">
        <v>28875</v>
      </c>
      <c r="B167" s="1" t="s">
        <v>316</v>
      </c>
      <c r="C167" s="1" t="s">
        <v>22</v>
      </c>
      <c r="D167">
        <v>2019</v>
      </c>
      <c r="E167" s="1" t="s">
        <v>12</v>
      </c>
      <c r="F167" s="1" t="s">
        <v>71</v>
      </c>
      <c r="G167" s="1" t="s">
        <v>28</v>
      </c>
      <c r="H167">
        <v>2019</v>
      </c>
      <c r="I167">
        <v>2</v>
      </c>
      <c r="J167">
        <v>51</v>
      </c>
      <c r="K167" s="1" t="s">
        <v>35</v>
      </c>
      <c r="L167">
        <v>22</v>
      </c>
    </row>
    <row r="168" spans="1:12" x14ac:dyDescent="0.25">
      <c r="A168">
        <v>28892</v>
      </c>
      <c r="B168" s="1" t="s">
        <v>317</v>
      </c>
      <c r="C168" s="1" t="s">
        <v>11</v>
      </c>
      <c r="D168">
        <v>2019</v>
      </c>
      <c r="E168" s="1" t="s">
        <v>12</v>
      </c>
      <c r="F168" s="1" t="s">
        <v>318</v>
      </c>
      <c r="G168" s="1" t="s">
        <v>28</v>
      </c>
      <c r="H168">
        <v>2019</v>
      </c>
      <c r="I168">
        <v>2</v>
      </c>
      <c r="J168">
        <v>49</v>
      </c>
      <c r="K168" s="1" t="s">
        <v>20</v>
      </c>
      <c r="L168">
        <v>29</v>
      </c>
    </row>
    <row r="169" spans="1:12" x14ac:dyDescent="0.25">
      <c r="A169">
        <v>28916</v>
      </c>
      <c r="B169" s="1" t="s">
        <v>319</v>
      </c>
      <c r="C169" s="1" t="s">
        <v>115</v>
      </c>
      <c r="D169">
        <v>2019</v>
      </c>
      <c r="E169" s="1" t="s">
        <v>17</v>
      </c>
      <c r="F169" s="1" t="s">
        <v>320</v>
      </c>
      <c r="G169" s="1" t="s">
        <v>28</v>
      </c>
      <c r="H169">
        <v>2019</v>
      </c>
      <c r="I169">
        <v>1</v>
      </c>
      <c r="J169">
        <v>22</v>
      </c>
      <c r="K169" s="1" t="s">
        <v>35</v>
      </c>
      <c r="L169">
        <v>15</v>
      </c>
    </row>
    <row r="170" spans="1:12" x14ac:dyDescent="0.25">
      <c r="A170">
        <v>28939</v>
      </c>
      <c r="B170" s="1" t="s">
        <v>321</v>
      </c>
      <c r="C170" s="1" t="s">
        <v>26</v>
      </c>
      <c r="D170">
        <v>2019</v>
      </c>
      <c r="E170" s="1" t="s">
        <v>12</v>
      </c>
      <c r="F170" s="1" t="s">
        <v>13</v>
      </c>
      <c r="G170" s="1" t="s">
        <v>14</v>
      </c>
      <c r="H170">
        <v>2019</v>
      </c>
      <c r="I170">
        <v>1</v>
      </c>
      <c r="J170">
        <v>7</v>
      </c>
      <c r="K170" s="1" t="s">
        <v>53</v>
      </c>
      <c r="L170">
        <v>24</v>
      </c>
    </row>
    <row r="171" spans="1:12" x14ac:dyDescent="0.25">
      <c r="A171">
        <v>29096</v>
      </c>
      <c r="B171" s="1" t="s">
        <v>322</v>
      </c>
      <c r="C171" s="1" t="s">
        <v>11</v>
      </c>
      <c r="D171">
        <v>2019</v>
      </c>
      <c r="E171" s="1" t="s">
        <v>12</v>
      </c>
      <c r="F171" s="1" t="s">
        <v>320</v>
      </c>
      <c r="G171" s="1" t="s">
        <v>28</v>
      </c>
      <c r="H171">
        <v>2019</v>
      </c>
      <c r="I171">
        <v>2</v>
      </c>
      <c r="J171">
        <v>42</v>
      </c>
      <c r="K171" s="1" t="s">
        <v>72</v>
      </c>
      <c r="L171">
        <v>33</v>
      </c>
    </row>
    <row r="172" spans="1:12" x14ac:dyDescent="0.25">
      <c r="A172">
        <v>29133</v>
      </c>
      <c r="B172" s="1" t="s">
        <v>323</v>
      </c>
      <c r="C172" s="1" t="s">
        <v>115</v>
      </c>
      <c r="D172">
        <v>2019</v>
      </c>
      <c r="E172" s="1" t="s">
        <v>12</v>
      </c>
      <c r="F172" s="1" t="s">
        <v>324</v>
      </c>
      <c r="G172" s="1" t="s">
        <v>113</v>
      </c>
      <c r="H172">
        <v>2001</v>
      </c>
      <c r="I172">
        <v>1</v>
      </c>
      <c r="J172">
        <v>5</v>
      </c>
      <c r="K172" s="1" t="s">
        <v>126</v>
      </c>
      <c r="L172">
        <v>35</v>
      </c>
    </row>
    <row r="173" spans="1:12" x14ac:dyDescent="0.25">
      <c r="A173">
        <v>29164</v>
      </c>
      <c r="B173" s="1" t="s">
        <v>325</v>
      </c>
      <c r="C173" s="1" t="s">
        <v>26</v>
      </c>
      <c r="D173">
        <v>2019</v>
      </c>
      <c r="E173" s="1" t="s">
        <v>17</v>
      </c>
      <c r="F173" s="1" t="s">
        <v>118</v>
      </c>
      <c r="G173" s="1" t="s">
        <v>14</v>
      </c>
      <c r="H173">
        <v>2019</v>
      </c>
      <c r="I173">
        <v>1</v>
      </c>
      <c r="J173">
        <v>10</v>
      </c>
      <c r="K173" s="1" t="s">
        <v>84</v>
      </c>
      <c r="L173">
        <v>33</v>
      </c>
    </row>
    <row r="174" spans="1:12" x14ac:dyDescent="0.25">
      <c r="A174">
        <v>29188</v>
      </c>
      <c r="B174" s="1" t="s">
        <v>326</v>
      </c>
      <c r="C174" s="1" t="s">
        <v>115</v>
      </c>
      <c r="D174">
        <v>2019</v>
      </c>
      <c r="E174" s="1" t="s">
        <v>17</v>
      </c>
      <c r="F174" s="1" t="s">
        <v>327</v>
      </c>
      <c r="G174" s="1" t="s">
        <v>43</v>
      </c>
      <c r="H174">
        <v>2019</v>
      </c>
      <c r="I174">
        <v>2</v>
      </c>
      <c r="J174">
        <v>45</v>
      </c>
      <c r="K174" s="1" t="s">
        <v>132</v>
      </c>
      <c r="L174">
        <v>37</v>
      </c>
    </row>
    <row r="175" spans="1:12" x14ac:dyDescent="0.25">
      <c r="A175">
        <v>29463</v>
      </c>
      <c r="B175" s="1" t="s">
        <v>328</v>
      </c>
      <c r="C175" s="1" t="s">
        <v>11</v>
      </c>
      <c r="D175">
        <v>2019</v>
      </c>
      <c r="E175" s="1" t="s">
        <v>12</v>
      </c>
      <c r="F175" s="1" t="s">
        <v>33</v>
      </c>
      <c r="G175" s="1" t="s">
        <v>34</v>
      </c>
      <c r="H175">
        <v>2019</v>
      </c>
      <c r="I175">
        <v>2</v>
      </c>
      <c r="J175">
        <v>54</v>
      </c>
      <c r="K175" s="1" t="s">
        <v>72</v>
      </c>
      <c r="L175">
        <v>32</v>
      </c>
    </row>
    <row r="176" spans="1:12" x14ac:dyDescent="0.25">
      <c r="A176">
        <v>29500</v>
      </c>
      <c r="B176" s="1" t="s">
        <v>329</v>
      </c>
      <c r="C176" s="1" t="s">
        <v>115</v>
      </c>
      <c r="D176">
        <v>2019</v>
      </c>
      <c r="E176" s="1" t="s">
        <v>12</v>
      </c>
      <c r="F176" s="1" t="s">
        <v>330</v>
      </c>
      <c r="G176" s="1" t="s">
        <v>295</v>
      </c>
      <c r="H176">
        <v>2000</v>
      </c>
      <c r="I176">
        <v>2</v>
      </c>
      <c r="J176">
        <v>35</v>
      </c>
      <c r="K176" s="1" t="s">
        <v>255</v>
      </c>
      <c r="L176">
        <v>28</v>
      </c>
    </row>
    <row r="177" spans="1:12" x14ac:dyDescent="0.25">
      <c r="A177">
        <v>29571</v>
      </c>
      <c r="B177" s="1" t="s">
        <v>331</v>
      </c>
      <c r="C177" s="1" t="s">
        <v>115</v>
      </c>
      <c r="D177">
        <v>2019</v>
      </c>
      <c r="E177" s="1" t="s">
        <v>17</v>
      </c>
      <c r="F177" s="1" t="s">
        <v>78</v>
      </c>
      <c r="G177" s="1" t="s">
        <v>79</v>
      </c>
      <c r="H177">
        <v>2019</v>
      </c>
      <c r="I177">
        <v>1</v>
      </c>
      <c r="J177">
        <v>21</v>
      </c>
      <c r="K177" s="1" t="s">
        <v>267</v>
      </c>
      <c r="L177">
        <v>12</v>
      </c>
    </row>
    <row r="178" spans="1:12" x14ac:dyDescent="0.25">
      <c r="A178">
        <v>29587</v>
      </c>
      <c r="B178" s="1" t="s">
        <v>332</v>
      </c>
      <c r="C178" s="1" t="s">
        <v>22</v>
      </c>
      <c r="D178">
        <v>2019</v>
      </c>
      <c r="E178" s="1" t="s">
        <v>17</v>
      </c>
      <c r="F178" s="1" t="s">
        <v>333</v>
      </c>
      <c r="G178" s="1" t="s">
        <v>28</v>
      </c>
      <c r="H178">
        <v>2019</v>
      </c>
      <c r="I178">
        <v>2</v>
      </c>
      <c r="J178">
        <v>31</v>
      </c>
      <c r="K178" s="1" t="s">
        <v>15</v>
      </c>
      <c r="L178">
        <v>33</v>
      </c>
    </row>
    <row r="179" spans="1:12" x14ac:dyDescent="0.25">
      <c r="A179">
        <v>30004</v>
      </c>
      <c r="B179" s="1" t="s">
        <v>334</v>
      </c>
      <c r="C179" s="1" t="s">
        <v>22</v>
      </c>
      <c r="D179">
        <v>2019</v>
      </c>
      <c r="E179" s="1" t="s">
        <v>12</v>
      </c>
      <c r="F179" s="1" t="s">
        <v>235</v>
      </c>
      <c r="G179" s="1" t="s">
        <v>34</v>
      </c>
      <c r="H179">
        <v>2019</v>
      </c>
      <c r="I179">
        <v>1</v>
      </c>
      <c r="J179">
        <v>6</v>
      </c>
      <c r="K179" s="1" t="s">
        <v>58</v>
      </c>
      <c r="L179">
        <v>24</v>
      </c>
    </row>
    <row r="180" spans="1:12" x14ac:dyDescent="0.25">
      <c r="A180">
        <v>30193</v>
      </c>
      <c r="B180" s="1" t="s">
        <v>335</v>
      </c>
      <c r="C180" s="1" t="s">
        <v>115</v>
      </c>
      <c r="D180">
        <v>2019</v>
      </c>
      <c r="E180" s="1" t="s">
        <v>12</v>
      </c>
      <c r="F180" s="1" t="s">
        <v>336</v>
      </c>
      <c r="G180" s="1" t="s">
        <v>337</v>
      </c>
      <c r="H180">
        <v>2001</v>
      </c>
      <c r="I180">
        <v>1</v>
      </c>
      <c r="J180">
        <v>23</v>
      </c>
      <c r="K180" s="1" t="s">
        <v>24</v>
      </c>
      <c r="L180">
        <v>35</v>
      </c>
    </row>
    <row r="181" spans="1:12" x14ac:dyDescent="0.25">
      <c r="A181">
        <v>30309</v>
      </c>
      <c r="B181" s="1" t="s">
        <v>338</v>
      </c>
      <c r="C181" s="1" t="s">
        <v>22</v>
      </c>
      <c r="D181">
        <v>2019</v>
      </c>
      <c r="E181" s="1" t="s">
        <v>12</v>
      </c>
      <c r="F181" s="1" t="s">
        <v>339</v>
      </c>
      <c r="G181" s="1" t="s">
        <v>14</v>
      </c>
      <c r="H181">
        <v>2019</v>
      </c>
      <c r="I181">
        <v>1</v>
      </c>
      <c r="J181">
        <v>17</v>
      </c>
      <c r="K181" s="1" t="s">
        <v>15</v>
      </c>
      <c r="L181">
        <v>32</v>
      </c>
    </row>
    <row r="182" spans="1:12" x14ac:dyDescent="0.25">
      <c r="A182">
        <v>30471</v>
      </c>
      <c r="B182" s="1" t="s">
        <v>340</v>
      </c>
      <c r="C182" s="1" t="s">
        <v>26</v>
      </c>
      <c r="D182">
        <v>2019</v>
      </c>
      <c r="E182" s="1" t="s">
        <v>17</v>
      </c>
      <c r="F182" s="1" t="s">
        <v>46</v>
      </c>
      <c r="G182" s="1" t="s">
        <v>43</v>
      </c>
      <c r="H182">
        <v>2019</v>
      </c>
      <c r="I182">
        <v>2</v>
      </c>
      <c r="J182">
        <v>47</v>
      </c>
      <c r="K182" s="1" t="s">
        <v>86</v>
      </c>
      <c r="L182">
        <v>25</v>
      </c>
    </row>
    <row r="183" spans="1:12" x14ac:dyDescent="0.25">
      <c r="A183">
        <v>30493</v>
      </c>
      <c r="B183" s="1" t="s">
        <v>341</v>
      </c>
      <c r="C183" s="1" t="s">
        <v>11</v>
      </c>
      <c r="D183">
        <v>2019</v>
      </c>
      <c r="E183" s="1" t="s">
        <v>17</v>
      </c>
      <c r="F183" s="1" t="s">
        <v>342</v>
      </c>
      <c r="G183" s="1" t="s">
        <v>314</v>
      </c>
      <c r="H183">
        <v>2019</v>
      </c>
      <c r="I183">
        <v>2</v>
      </c>
      <c r="J183">
        <v>50</v>
      </c>
      <c r="K183" s="1" t="s">
        <v>37</v>
      </c>
      <c r="L183">
        <v>23</v>
      </c>
    </row>
    <row r="184" spans="1:12" x14ac:dyDescent="0.25">
      <c r="A184">
        <v>30649</v>
      </c>
      <c r="B184" s="1" t="s">
        <v>343</v>
      </c>
      <c r="C184" s="1" t="s">
        <v>22</v>
      </c>
      <c r="D184">
        <v>2019</v>
      </c>
      <c r="E184" s="1" t="s">
        <v>17</v>
      </c>
      <c r="F184" s="1" t="s">
        <v>344</v>
      </c>
      <c r="G184" s="1" t="s">
        <v>79</v>
      </c>
      <c r="H184">
        <v>2017</v>
      </c>
      <c r="I184">
        <v>2</v>
      </c>
      <c r="J184">
        <v>38</v>
      </c>
      <c r="K184" s="1" t="s">
        <v>53</v>
      </c>
      <c r="L184">
        <v>30</v>
      </c>
    </row>
    <row r="185" spans="1:12" x14ac:dyDescent="0.25">
      <c r="A185">
        <v>30659</v>
      </c>
      <c r="B185" s="1" t="s">
        <v>345</v>
      </c>
      <c r="C185" s="1" t="s">
        <v>26</v>
      </c>
      <c r="D185">
        <v>2019</v>
      </c>
      <c r="E185" s="1" t="s">
        <v>63</v>
      </c>
      <c r="F185" s="1" t="s">
        <v>175</v>
      </c>
      <c r="G185" s="1" t="s">
        <v>19</v>
      </c>
      <c r="H185">
        <v>2019</v>
      </c>
      <c r="I185">
        <v>2</v>
      </c>
      <c r="J185">
        <v>44</v>
      </c>
      <c r="K185" s="1" t="s">
        <v>181</v>
      </c>
      <c r="L185">
        <v>26</v>
      </c>
    </row>
    <row r="186" spans="1:12" x14ac:dyDescent="0.25">
      <c r="A186">
        <v>30687</v>
      </c>
      <c r="B186" s="1" t="s">
        <v>346</v>
      </c>
      <c r="C186" s="1" t="s">
        <v>115</v>
      </c>
      <c r="D186">
        <v>2019</v>
      </c>
      <c r="E186" s="1" t="s">
        <v>12</v>
      </c>
      <c r="F186" s="1" t="s">
        <v>320</v>
      </c>
      <c r="G186" s="1" t="s">
        <v>28</v>
      </c>
      <c r="H186">
        <v>2019</v>
      </c>
      <c r="I186">
        <v>2</v>
      </c>
      <c r="J186">
        <v>57</v>
      </c>
      <c r="K186" s="1" t="s">
        <v>81</v>
      </c>
      <c r="L186">
        <v>35</v>
      </c>
    </row>
    <row r="187" spans="1:12" x14ac:dyDescent="0.25">
      <c r="A187">
        <v>30804</v>
      </c>
      <c r="B187" s="1" t="s">
        <v>347</v>
      </c>
      <c r="C187" s="1" t="s">
        <v>22</v>
      </c>
      <c r="D187">
        <v>2019</v>
      </c>
      <c r="E187" s="1" t="s">
        <v>12</v>
      </c>
      <c r="F187" s="1" t="s">
        <v>102</v>
      </c>
      <c r="G187" s="1" t="s">
        <v>14</v>
      </c>
      <c r="H187">
        <v>2019</v>
      </c>
      <c r="I187">
        <v>1</v>
      </c>
      <c r="J187">
        <v>4</v>
      </c>
      <c r="K187" s="1" t="s">
        <v>106</v>
      </c>
      <c r="L187">
        <v>17</v>
      </c>
    </row>
    <row r="188" spans="1:12" x14ac:dyDescent="0.25">
      <c r="A188">
        <v>30851</v>
      </c>
      <c r="B188" s="1" t="s">
        <v>348</v>
      </c>
      <c r="C188" s="1" t="s">
        <v>26</v>
      </c>
      <c r="D188">
        <v>2019</v>
      </c>
      <c r="E188" s="1" t="s">
        <v>12</v>
      </c>
      <c r="F188" s="1" t="s">
        <v>33</v>
      </c>
      <c r="G188" s="1" t="s">
        <v>34</v>
      </c>
      <c r="H188">
        <v>2019</v>
      </c>
      <c r="I188">
        <v>2</v>
      </c>
      <c r="J188">
        <v>46</v>
      </c>
      <c r="K188" s="1" t="s">
        <v>44</v>
      </c>
      <c r="L188">
        <v>27</v>
      </c>
    </row>
    <row r="189" spans="1:12" x14ac:dyDescent="0.25">
      <c r="A189">
        <v>30893</v>
      </c>
      <c r="B189" s="1" t="s">
        <v>349</v>
      </c>
      <c r="C189" s="1" t="s">
        <v>26</v>
      </c>
      <c r="D189">
        <v>2019</v>
      </c>
      <c r="E189" s="1" t="s">
        <v>17</v>
      </c>
      <c r="F189" s="1" t="s">
        <v>185</v>
      </c>
      <c r="G189" s="1" t="s">
        <v>34</v>
      </c>
      <c r="H189">
        <v>2019</v>
      </c>
      <c r="I189">
        <v>1</v>
      </c>
      <c r="J189">
        <v>8</v>
      </c>
      <c r="K189" s="1" t="s">
        <v>84</v>
      </c>
      <c r="L189">
        <v>11</v>
      </c>
    </row>
    <row r="190" spans="1:12" x14ac:dyDescent="0.25">
      <c r="A190">
        <v>30954</v>
      </c>
      <c r="B190" s="1" t="s">
        <v>350</v>
      </c>
      <c r="C190" s="1" t="s">
        <v>26</v>
      </c>
      <c r="D190">
        <v>2019</v>
      </c>
      <c r="E190" s="1" t="s">
        <v>12</v>
      </c>
      <c r="F190" s="1" t="s">
        <v>27</v>
      </c>
      <c r="G190" s="1" t="s">
        <v>28</v>
      </c>
      <c r="H190">
        <v>2019</v>
      </c>
      <c r="I190">
        <v>1</v>
      </c>
      <c r="J190">
        <v>13</v>
      </c>
      <c r="K190" s="1" t="s">
        <v>181</v>
      </c>
      <c r="L190">
        <v>24</v>
      </c>
    </row>
    <row r="191" spans="1:12" x14ac:dyDescent="0.25">
      <c r="A191">
        <v>30967</v>
      </c>
      <c r="B191" s="1" t="s">
        <v>351</v>
      </c>
      <c r="C191" s="1" t="s">
        <v>26</v>
      </c>
      <c r="D191">
        <v>2019</v>
      </c>
      <c r="E191" s="1" t="s">
        <v>17</v>
      </c>
      <c r="F191" s="1" t="s">
        <v>352</v>
      </c>
      <c r="G191" s="1" t="s">
        <v>123</v>
      </c>
      <c r="H191">
        <v>2000</v>
      </c>
      <c r="I191">
        <v>2</v>
      </c>
      <c r="J191">
        <v>54</v>
      </c>
      <c r="K191" s="1" t="s">
        <v>20</v>
      </c>
      <c r="L191">
        <v>26</v>
      </c>
    </row>
    <row r="192" spans="1:12" x14ac:dyDescent="0.25">
      <c r="A192">
        <v>31142</v>
      </c>
      <c r="B192" s="1" t="s">
        <v>353</v>
      </c>
      <c r="C192" s="1" t="s">
        <v>26</v>
      </c>
      <c r="D192">
        <v>2019</v>
      </c>
      <c r="E192" s="1" t="s">
        <v>12</v>
      </c>
      <c r="F192" s="1" t="s">
        <v>27</v>
      </c>
      <c r="G192" s="1" t="s">
        <v>28</v>
      </c>
      <c r="H192">
        <v>2019</v>
      </c>
      <c r="I192">
        <v>1</v>
      </c>
      <c r="J192">
        <v>29</v>
      </c>
      <c r="K192" s="1" t="s">
        <v>20</v>
      </c>
      <c r="L192">
        <v>20</v>
      </c>
    </row>
    <row r="193" spans="1:12" x14ac:dyDescent="0.25">
      <c r="A193">
        <v>31146</v>
      </c>
      <c r="B193" s="1" t="s">
        <v>354</v>
      </c>
      <c r="C193" s="1" t="s">
        <v>22</v>
      </c>
      <c r="D193">
        <v>2019</v>
      </c>
      <c r="E193" s="1" t="s">
        <v>17</v>
      </c>
      <c r="F193" s="1" t="s">
        <v>94</v>
      </c>
      <c r="G193" s="1" t="s">
        <v>14</v>
      </c>
      <c r="H193">
        <v>2019</v>
      </c>
      <c r="I193">
        <v>1</v>
      </c>
      <c r="J193">
        <v>27</v>
      </c>
      <c r="K193" s="1" t="s">
        <v>15</v>
      </c>
      <c r="L193">
        <v>18</v>
      </c>
    </row>
    <row r="194" spans="1:12" x14ac:dyDescent="0.25">
      <c r="A194">
        <v>31181</v>
      </c>
      <c r="B194" s="1" t="s">
        <v>355</v>
      </c>
      <c r="C194" s="1" t="s">
        <v>11</v>
      </c>
      <c r="D194">
        <v>2019</v>
      </c>
      <c r="E194" s="1" t="s">
        <v>12</v>
      </c>
      <c r="F194" s="1" t="s">
        <v>356</v>
      </c>
      <c r="G194" s="1" t="s">
        <v>49</v>
      </c>
      <c r="H194">
        <v>2019</v>
      </c>
      <c r="I194">
        <v>2</v>
      </c>
      <c r="J194">
        <v>40</v>
      </c>
      <c r="K194" s="1" t="s">
        <v>86</v>
      </c>
      <c r="L194">
        <v>39</v>
      </c>
    </row>
    <row r="195" spans="1:12" x14ac:dyDescent="0.25">
      <c r="A195">
        <v>31252</v>
      </c>
      <c r="B195" s="1" t="s">
        <v>357</v>
      </c>
      <c r="C195" s="1" t="s">
        <v>11</v>
      </c>
      <c r="D195">
        <v>2019</v>
      </c>
      <c r="E195" s="1" t="s">
        <v>12</v>
      </c>
      <c r="F195" s="1" t="s">
        <v>13</v>
      </c>
      <c r="G195" s="1" t="s">
        <v>14</v>
      </c>
      <c r="H195">
        <v>2019</v>
      </c>
      <c r="I195">
        <v>1</v>
      </c>
      <c r="J195">
        <v>11</v>
      </c>
      <c r="K195" s="1" t="s">
        <v>124</v>
      </c>
      <c r="L195">
        <v>29</v>
      </c>
    </row>
    <row r="196" spans="1:12" x14ac:dyDescent="0.25">
      <c r="A196">
        <v>31293</v>
      </c>
      <c r="B196" s="1" t="s">
        <v>358</v>
      </c>
      <c r="C196" s="1" t="s">
        <v>115</v>
      </c>
      <c r="D196">
        <v>2019</v>
      </c>
      <c r="E196" s="1" t="s">
        <v>12</v>
      </c>
      <c r="F196" s="1" t="s">
        <v>102</v>
      </c>
      <c r="G196" s="1" t="s">
        <v>14</v>
      </c>
      <c r="H196">
        <v>2019</v>
      </c>
      <c r="I196">
        <v>1</v>
      </c>
      <c r="J196">
        <v>24</v>
      </c>
      <c r="K196" s="1" t="s">
        <v>72</v>
      </c>
      <c r="L196">
        <v>36</v>
      </c>
    </row>
    <row r="197" spans="1:12" x14ac:dyDescent="0.25">
      <c r="A197">
        <v>31406</v>
      </c>
      <c r="B197" s="1" t="s">
        <v>359</v>
      </c>
      <c r="C197" s="1" t="s">
        <v>22</v>
      </c>
      <c r="D197">
        <v>2019</v>
      </c>
      <c r="E197" s="1" t="s">
        <v>17</v>
      </c>
      <c r="F197" s="1" t="s">
        <v>360</v>
      </c>
      <c r="G197" s="1" t="s">
        <v>28</v>
      </c>
      <c r="H197">
        <v>2019</v>
      </c>
      <c r="I197">
        <v>2</v>
      </c>
      <c r="J197">
        <v>38</v>
      </c>
      <c r="K197" s="1" t="s">
        <v>53</v>
      </c>
      <c r="L197">
        <v>15</v>
      </c>
    </row>
    <row r="198" spans="1:12" x14ac:dyDescent="0.25">
      <c r="A198">
        <v>31433</v>
      </c>
      <c r="B198" s="1" t="s">
        <v>361</v>
      </c>
      <c r="C198" s="1" t="s">
        <v>22</v>
      </c>
      <c r="D198">
        <v>2019</v>
      </c>
      <c r="E198" s="1" t="s">
        <v>17</v>
      </c>
      <c r="F198" s="1" t="s">
        <v>42</v>
      </c>
      <c r="G198" s="1" t="s">
        <v>43</v>
      </c>
      <c r="H198">
        <v>2019</v>
      </c>
      <c r="I198">
        <v>2</v>
      </c>
      <c r="J198">
        <v>34</v>
      </c>
      <c r="K198" s="1" t="s">
        <v>72</v>
      </c>
      <c r="L198">
        <v>25</v>
      </c>
    </row>
    <row r="199" spans="1:12" x14ac:dyDescent="0.25">
      <c r="A199">
        <v>31517</v>
      </c>
      <c r="B199" s="1" t="s">
        <v>362</v>
      </c>
      <c r="C199" s="1" t="s">
        <v>115</v>
      </c>
      <c r="D199">
        <v>2019</v>
      </c>
      <c r="E199" s="1" t="s">
        <v>12</v>
      </c>
      <c r="F199" s="1" t="s">
        <v>137</v>
      </c>
      <c r="G199" s="1" t="s">
        <v>43</v>
      </c>
      <c r="H199">
        <v>2019</v>
      </c>
      <c r="I199">
        <v>2</v>
      </c>
      <c r="J199">
        <v>33</v>
      </c>
      <c r="K199" s="1" t="s">
        <v>72</v>
      </c>
      <c r="L199">
        <v>36</v>
      </c>
    </row>
    <row r="200" spans="1:12" x14ac:dyDescent="0.25">
      <c r="A200">
        <v>31680</v>
      </c>
      <c r="B200" s="1" t="s">
        <v>363</v>
      </c>
      <c r="C200" s="1" t="s">
        <v>22</v>
      </c>
      <c r="D200">
        <v>2019</v>
      </c>
      <c r="E200" s="1" t="s">
        <v>12</v>
      </c>
      <c r="F200" s="1" t="s">
        <v>18</v>
      </c>
      <c r="G200" s="1" t="s">
        <v>19</v>
      </c>
      <c r="H200">
        <v>2019</v>
      </c>
      <c r="I200">
        <v>2</v>
      </c>
      <c r="J200">
        <v>56</v>
      </c>
      <c r="K200" s="1" t="s">
        <v>89</v>
      </c>
      <c r="L200">
        <v>32</v>
      </c>
    </row>
    <row r="201" spans="1:12" x14ac:dyDescent="0.25">
      <c r="A201">
        <v>31712</v>
      </c>
      <c r="B201" s="1" t="s">
        <v>364</v>
      </c>
      <c r="C201" s="1" t="s">
        <v>115</v>
      </c>
      <c r="D201">
        <v>2019</v>
      </c>
      <c r="E201" s="1" t="s">
        <v>17</v>
      </c>
      <c r="F201" s="1" t="s">
        <v>78</v>
      </c>
      <c r="G201" s="1" t="s">
        <v>79</v>
      </c>
      <c r="H201">
        <v>2019</v>
      </c>
      <c r="I201">
        <v>1</v>
      </c>
      <c r="J201">
        <v>9</v>
      </c>
      <c r="K201" s="1" t="s">
        <v>255</v>
      </c>
      <c r="L201">
        <v>32</v>
      </c>
    </row>
    <row r="202" spans="1:12" x14ac:dyDescent="0.25">
      <c r="A202">
        <v>31719</v>
      </c>
      <c r="B202" s="1" t="s">
        <v>365</v>
      </c>
      <c r="C202" s="1" t="s">
        <v>115</v>
      </c>
      <c r="D202">
        <v>2019</v>
      </c>
      <c r="E202" s="1" t="s">
        <v>12</v>
      </c>
      <c r="F202" s="1" t="s">
        <v>102</v>
      </c>
      <c r="G202" s="1" t="s">
        <v>14</v>
      </c>
      <c r="H202">
        <v>2019</v>
      </c>
      <c r="I202">
        <v>2</v>
      </c>
      <c r="J202">
        <v>55</v>
      </c>
      <c r="K202" s="1" t="s">
        <v>173</v>
      </c>
      <c r="L202">
        <v>36</v>
      </c>
    </row>
    <row r="203" spans="1:12" x14ac:dyDescent="0.25">
      <c r="A203">
        <v>31786</v>
      </c>
      <c r="B203" s="1" t="s">
        <v>366</v>
      </c>
      <c r="C203" s="1" t="s">
        <v>26</v>
      </c>
      <c r="D203">
        <v>2019</v>
      </c>
      <c r="E203" s="1" t="s">
        <v>12</v>
      </c>
      <c r="F203" s="1" t="s">
        <v>96</v>
      </c>
      <c r="G203" s="1" t="s">
        <v>28</v>
      </c>
      <c r="H203">
        <v>2019</v>
      </c>
      <c r="I203">
        <v>1</v>
      </c>
      <c r="J203">
        <v>5</v>
      </c>
      <c r="K203" s="1" t="s">
        <v>232</v>
      </c>
      <c r="L203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sqref="A1:L1048576"/>
    </sheetView>
  </sheetViews>
  <sheetFormatPr defaultRowHeight="15" x14ac:dyDescent="0.25"/>
  <cols>
    <col min="1" max="1" width="11.140625" bestFit="1" customWidth="1"/>
    <col min="2" max="2" width="24.28515625" bestFit="1" customWidth="1"/>
    <col min="3" max="3" width="7.7109375" bestFit="1" customWidth="1"/>
    <col min="4" max="4" width="9.5703125" bestFit="1" customWidth="1"/>
    <col min="5" max="5" width="6.42578125" bestFit="1" customWidth="1"/>
    <col min="6" max="6" width="21.7109375" bestFit="1" customWidth="1"/>
    <col min="7" max="7" width="9.28515625" bestFit="1" customWidth="1"/>
    <col min="8" max="8" width="14.42578125" bestFit="1" customWidth="1"/>
    <col min="9" max="9" width="5.5703125" bestFit="1" customWidth="1"/>
    <col min="10" max="10" width="5.42578125" bestFit="1" customWidth="1"/>
    <col min="11" max="11" width="6" bestFit="1" customWidth="1"/>
    <col min="12" max="12" width="14.42578125" bestFit="1" customWidth="1"/>
  </cols>
  <sheetData>
    <row r="1" spans="1:12" x14ac:dyDescent="0.25">
      <c r="A1" t="s">
        <v>368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372</v>
      </c>
    </row>
    <row r="2" spans="1:12" x14ac:dyDescent="0.25">
      <c r="A2">
        <v>21844</v>
      </c>
      <c r="B2" s="1" t="s">
        <v>10</v>
      </c>
      <c r="C2" s="1" t="s">
        <v>11</v>
      </c>
      <c r="D2">
        <v>2016</v>
      </c>
      <c r="E2" s="1" t="s">
        <v>12</v>
      </c>
      <c r="F2" s="1" t="s">
        <v>13</v>
      </c>
      <c r="G2" s="1" t="s">
        <v>14</v>
      </c>
      <c r="H2">
        <v>2016</v>
      </c>
      <c r="I2">
        <v>2</v>
      </c>
      <c r="J2">
        <v>55</v>
      </c>
      <c r="K2" s="1" t="s">
        <v>15</v>
      </c>
      <c r="L2">
        <v>35</v>
      </c>
    </row>
    <row r="3" spans="1:12" x14ac:dyDescent="0.25">
      <c r="A3">
        <v>21852</v>
      </c>
      <c r="B3" s="1" t="s">
        <v>16</v>
      </c>
      <c r="C3" s="1" t="s">
        <v>11</v>
      </c>
      <c r="D3">
        <v>2016</v>
      </c>
      <c r="E3" s="1" t="s">
        <v>17</v>
      </c>
      <c r="F3" s="1" t="s">
        <v>18</v>
      </c>
      <c r="G3" s="1" t="s">
        <v>19</v>
      </c>
      <c r="H3">
        <v>2001</v>
      </c>
      <c r="I3">
        <v>1</v>
      </c>
      <c r="J3">
        <v>28</v>
      </c>
      <c r="K3" s="1" t="s">
        <v>20</v>
      </c>
      <c r="L3">
        <v>29</v>
      </c>
    </row>
    <row r="4" spans="1:12" x14ac:dyDescent="0.25">
      <c r="A4">
        <v>21865</v>
      </c>
      <c r="B4" s="1" t="s">
        <v>21</v>
      </c>
      <c r="C4" s="1" t="s">
        <v>22</v>
      </c>
      <c r="D4">
        <v>2016</v>
      </c>
      <c r="E4" s="1" t="s">
        <v>17</v>
      </c>
      <c r="F4" s="1" t="s">
        <v>23</v>
      </c>
      <c r="G4" s="1" t="s">
        <v>14</v>
      </c>
      <c r="H4">
        <v>2016</v>
      </c>
      <c r="I4">
        <v>2</v>
      </c>
      <c r="J4">
        <v>37</v>
      </c>
      <c r="K4" s="1" t="s">
        <v>24</v>
      </c>
      <c r="L4">
        <v>18</v>
      </c>
    </row>
    <row r="5" spans="1:12" x14ac:dyDescent="0.25">
      <c r="A5">
        <v>21880</v>
      </c>
      <c r="B5" s="1" t="s">
        <v>25</v>
      </c>
      <c r="C5" s="1" t="s">
        <v>26</v>
      </c>
      <c r="D5">
        <v>2016</v>
      </c>
      <c r="E5" s="1" t="s">
        <v>12</v>
      </c>
      <c r="F5" s="1" t="s">
        <v>27</v>
      </c>
      <c r="G5" s="1" t="s">
        <v>28</v>
      </c>
      <c r="H5">
        <v>2016</v>
      </c>
      <c r="I5">
        <v>1</v>
      </c>
      <c r="J5">
        <v>7</v>
      </c>
      <c r="K5" s="1" t="s">
        <v>29</v>
      </c>
      <c r="L5">
        <v>27</v>
      </c>
    </row>
    <row r="6" spans="1:12" x14ac:dyDescent="0.25">
      <c r="A6">
        <v>21881</v>
      </c>
      <c r="B6" s="1" t="s">
        <v>30</v>
      </c>
      <c r="C6" s="1" t="s">
        <v>26</v>
      </c>
      <c r="D6">
        <v>2016</v>
      </c>
      <c r="E6" s="1" t="s">
        <v>12</v>
      </c>
      <c r="F6" s="1" t="s">
        <v>31</v>
      </c>
      <c r="G6" s="1" t="s">
        <v>19</v>
      </c>
      <c r="H6">
        <v>2016</v>
      </c>
      <c r="I6">
        <v>1</v>
      </c>
      <c r="J6">
        <v>29</v>
      </c>
      <c r="K6" s="1" t="s">
        <v>20</v>
      </c>
      <c r="L6">
        <v>27</v>
      </c>
    </row>
    <row r="7" spans="1:12" x14ac:dyDescent="0.25">
      <c r="A7">
        <v>21887</v>
      </c>
      <c r="B7" s="1" t="s">
        <v>32</v>
      </c>
      <c r="C7" s="1" t="s">
        <v>11</v>
      </c>
      <c r="D7">
        <v>2016</v>
      </c>
      <c r="E7" s="1" t="s">
        <v>17</v>
      </c>
      <c r="F7" s="1" t="s">
        <v>33</v>
      </c>
      <c r="G7" s="1" t="s">
        <v>34</v>
      </c>
      <c r="H7">
        <v>2016</v>
      </c>
      <c r="I7">
        <v>2</v>
      </c>
      <c r="J7">
        <v>58</v>
      </c>
      <c r="K7" s="1" t="s">
        <v>35</v>
      </c>
      <c r="L7">
        <v>35</v>
      </c>
    </row>
    <row r="8" spans="1:12" x14ac:dyDescent="0.25">
      <c r="A8">
        <v>21908</v>
      </c>
      <c r="B8" s="1" t="s">
        <v>36</v>
      </c>
      <c r="C8" s="1" t="s">
        <v>11</v>
      </c>
      <c r="D8">
        <v>2016</v>
      </c>
      <c r="E8" s="1" t="s">
        <v>17</v>
      </c>
      <c r="F8" s="1" t="s">
        <v>33</v>
      </c>
      <c r="G8" s="1" t="s">
        <v>34</v>
      </c>
      <c r="H8">
        <v>2016</v>
      </c>
      <c r="I8">
        <v>2</v>
      </c>
      <c r="J8">
        <v>50</v>
      </c>
      <c r="K8" s="1" t="s">
        <v>37</v>
      </c>
      <c r="L8">
        <v>14</v>
      </c>
    </row>
    <row r="9" spans="1:12" x14ac:dyDescent="0.25">
      <c r="A9">
        <v>21962</v>
      </c>
      <c r="B9" s="1" t="s">
        <v>38</v>
      </c>
      <c r="C9" s="1" t="s">
        <v>26</v>
      </c>
      <c r="D9">
        <v>2016</v>
      </c>
      <c r="E9" s="1" t="s">
        <v>12</v>
      </c>
      <c r="F9" s="1" t="s">
        <v>39</v>
      </c>
      <c r="G9" s="1" t="s">
        <v>14</v>
      </c>
      <c r="H9">
        <v>2016</v>
      </c>
      <c r="I9">
        <v>1</v>
      </c>
      <c r="J9">
        <v>22</v>
      </c>
      <c r="K9" s="1" t="s">
        <v>40</v>
      </c>
      <c r="L9">
        <v>38</v>
      </c>
    </row>
    <row r="10" spans="1:12" x14ac:dyDescent="0.25">
      <c r="A10">
        <v>22122</v>
      </c>
      <c r="B10" s="1" t="s">
        <v>41</v>
      </c>
      <c r="C10" s="1" t="s">
        <v>11</v>
      </c>
      <c r="D10">
        <v>2016</v>
      </c>
      <c r="E10" s="1" t="s">
        <v>17</v>
      </c>
      <c r="F10" s="1" t="s">
        <v>42</v>
      </c>
      <c r="G10" s="1" t="s">
        <v>43</v>
      </c>
      <c r="H10">
        <v>2016</v>
      </c>
      <c r="I10">
        <v>2</v>
      </c>
      <c r="J10">
        <v>47</v>
      </c>
      <c r="K10" s="1" t="s">
        <v>44</v>
      </c>
      <c r="L10">
        <v>32</v>
      </c>
    </row>
    <row r="11" spans="1:12" x14ac:dyDescent="0.25">
      <c r="A11">
        <v>22141</v>
      </c>
      <c r="B11" s="1" t="s">
        <v>45</v>
      </c>
      <c r="C11" s="1" t="s">
        <v>11</v>
      </c>
      <c r="D11">
        <v>2016</v>
      </c>
      <c r="E11" s="1" t="s">
        <v>12</v>
      </c>
      <c r="F11" s="1" t="s">
        <v>46</v>
      </c>
      <c r="G11" s="1" t="s">
        <v>43</v>
      </c>
      <c r="H11">
        <v>2016</v>
      </c>
      <c r="I11">
        <v>1</v>
      </c>
      <c r="J11">
        <v>20</v>
      </c>
      <c r="K11" s="1" t="s">
        <v>37</v>
      </c>
      <c r="L11">
        <v>40</v>
      </c>
    </row>
    <row r="12" spans="1:12" x14ac:dyDescent="0.25">
      <c r="A12">
        <v>22200</v>
      </c>
      <c r="B12" s="1" t="s">
        <v>47</v>
      </c>
      <c r="C12" s="1" t="s">
        <v>22</v>
      </c>
      <c r="D12">
        <v>2016</v>
      </c>
      <c r="E12" s="1" t="s">
        <v>12</v>
      </c>
      <c r="F12" s="1" t="s">
        <v>48</v>
      </c>
      <c r="G12" s="1" t="s">
        <v>49</v>
      </c>
      <c r="H12">
        <v>2016</v>
      </c>
      <c r="I12">
        <v>2</v>
      </c>
      <c r="J12">
        <v>38</v>
      </c>
      <c r="K12" s="1" t="s">
        <v>50</v>
      </c>
      <c r="L12">
        <v>29</v>
      </c>
    </row>
    <row r="13" spans="1:12" x14ac:dyDescent="0.25">
      <c r="A13">
        <v>22242</v>
      </c>
      <c r="B13" s="1" t="s">
        <v>51</v>
      </c>
      <c r="C13" s="1" t="s">
        <v>11</v>
      </c>
      <c r="D13">
        <v>2016</v>
      </c>
      <c r="E13" s="1" t="s">
        <v>12</v>
      </c>
      <c r="F13" s="1" t="s">
        <v>52</v>
      </c>
      <c r="G13" s="1" t="s">
        <v>43</v>
      </c>
      <c r="H13">
        <v>2016</v>
      </c>
      <c r="I13">
        <v>1</v>
      </c>
      <c r="J13">
        <v>14</v>
      </c>
      <c r="K13" s="1" t="s">
        <v>53</v>
      </c>
      <c r="L13">
        <v>25</v>
      </c>
    </row>
    <row r="14" spans="1:12" x14ac:dyDescent="0.25">
      <c r="A14">
        <v>22275</v>
      </c>
      <c r="B14" s="1" t="s">
        <v>54</v>
      </c>
      <c r="C14" s="1" t="s">
        <v>11</v>
      </c>
      <c r="D14">
        <v>2016</v>
      </c>
      <c r="E14" s="1" t="s">
        <v>12</v>
      </c>
      <c r="F14" s="1" t="s">
        <v>55</v>
      </c>
      <c r="G14" s="1" t="s">
        <v>19</v>
      </c>
      <c r="H14">
        <v>2016</v>
      </c>
      <c r="I14">
        <v>2</v>
      </c>
      <c r="J14">
        <v>60</v>
      </c>
      <c r="K14" s="1" t="s">
        <v>56</v>
      </c>
      <c r="L14">
        <v>33</v>
      </c>
    </row>
    <row r="15" spans="1:12" x14ac:dyDescent="0.25">
      <c r="A15">
        <v>22277</v>
      </c>
      <c r="B15" s="1" t="s">
        <v>57</v>
      </c>
      <c r="C15" s="1" t="s">
        <v>22</v>
      </c>
      <c r="D15">
        <v>2016</v>
      </c>
      <c r="E15" s="1" t="s">
        <v>12</v>
      </c>
      <c r="F15" s="1" t="s">
        <v>27</v>
      </c>
      <c r="G15" s="1" t="s">
        <v>28</v>
      </c>
      <c r="H15">
        <v>2016</v>
      </c>
      <c r="I15">
        <v>2</v>
      </c>
      <c r="J15">
        <v>34</v>
      </c>
      <c r="K15" s="1" t="s">
        <v>58</v>
      </c>
      <c r="L15">
        <v>21</v>
      </c>
    </row>
    <row r="16" spans="1:12" x14ac:dyDescent="0.25">
      <c r="A16">
        <v>22381</v>
      </c>
      <c r="B16" s="1" t="s">
        <v>59</v>
      </c>
      <c r="C16" s="1" t="s">
        <v>11</v>
      </c>
      <c r="D16">
        <v>2016</v>
      </c>
      <c r="E16" s="1" t="s">
        <v>12</v>
      </c>
      <c r="F16" s="1" t="s">
        <v>60</v>
      </c>
      <c r="G16" s="1" t="s">
        <v>14</v>
      </c>
      <c r="H16">
        <v>2006</v>
      </c>
      <c r="I16">
        <v>2</v>
      </c>
      <c r="J16">
        <v>31</v>
      </c>
      <c r="K16" s="1" t="s">
        <v>61</v>
      </c>
      <c r="L16">
        <v>24</v>
      </c>
    </row>
    <row r="17" spans="1:12" x14ac:dyDescent="0.25">
      <c r="A17">
        <v>22391</v>
      </c>
      <c r="B17" s="1" t="s">
        <v>62</v>
      </c>
      <c r="C17" s="1" t="s">
        <v>11</v>
      </c>
      <c r="D17">
        <v>2016</v>
      </c>
      <c r="E17" s="1" t="s">
        <v>63</v>
      </c>
      <c r="F17" s="1" t="s">
        <v>64</v>
      </c>
      <c r="G17" s="1" t="s">
        <v>65</v>
      </c>
      <c r="H17">
        <v>2001</v>
      </c>
      <c r="I17">
        <v>2</v>
      </c>
      <c r="J17">
        <v>40</v>
      </c>
      <c r="K17" s="1" t="s">
        <v>66</v>
      </c>
      <c r="L17">
        <v>25</v>
      </c>
    </row>
    <row r="18" spans="1:12" x14ac:dyDescent="0.25">
      <c r="A18">
        <v>22410</v>
      </c>
      <c r="B18" s="1" t="s">
        <v>67</v>
      </c>
      <c r="C18" s="1" t="s">
        <v>22</v>
      </c>
      <c r="D18">
        <v>2016</v>
      </c>
      <c r="E18" s="1" t="s">
        <v>12</v>
      </c>
      <c r="F18" s="1" t="s">
        <v>68</v>
      </c>
      <c r="G18" s="1" t="s">
        <v>69</v>
      </c>
      <c r="H18">
        <v>2016</v>
      </c>
      <c r="I18">
        <v>2</v>
      </c>
      <c r="J18">
        <v>42</v>
      </c>
      <c r="K18" s="1" t="s">
        <v>56</v>
      </c>
      <c r="L18">
        <v>28</v>
      </c>
    </row>
    <row r="19" spans="1:12" x14ac:dyDescent="0.25">
      <c r="A19">
        <v>22444</v>
      </c>
      <c r="B19" s="1" t="s">
        <v>70</v>
      </c>
      <c r="C19" s="1" t="s">
        <v>26</v>
      </c>
      <c r="D19">
        <v>2016</v>
      </c>
      <c r="E19" s="1" t="s">
        <v>17</v>
      </c>
      <c r="F19" s="1" t="s">
        <v>71</v>
      </c>
      <c r="G19" s="1" t="s">
        <v>28</v>
      </c>
      <c r="H19">
        <v>2016</v>
      </c>
      <c r="I19">
        <v>1</v>
      </c>
      <c r="J19">
        <v>1</v>
      </c>
      <c r="K19" s="1" t="s">
        <v>72</v>
      </c>
      <c r="L19">
        <v>12</v>
      </c>
    </row>
    <row r="20" spans="1:12" x14ac:dyDescent="0.25">
      <c r="A20">
        <v>22448</v>
      </c>
      <c r="B20" s="1" t="s">
        <v>73</v>
      </c>
      <c r="C20" s="1" t="s">
        <v>22</v>
      </c>
      <c r="D20">
        <v>2016</v>
      </c>
      <c r="E20" s="1" t="s">
        <v>17</v>
      </c>
      <c r="F20" s="1" t="s">
        <v>74</v>
      </c>
      <c r="G20" s="1" t="s">
        <v>75</v>
      </c>
      <c r="H20">
        <v>2016</v>
      </c>
      <c r="I20">
        <v>1</v>
      </c>
      <c r="J20">
        <v>27</v>
      </c>
      <c r="K20" s="1" t="s">
        <v>76</v>
      </c>
      <c r="L20">
        <v>15</v>
      </c>
    </row>
    <row r="21" spans="1:12" x14ac:dyDescent="0.25">
      <c r="A21">
        <v>22491</v>
      </c>
      <c r="B21" s="1" t="s">
        <v>77</v>
      </c>
      <c r="C21" s="1" t="s">
        <v>22</v>
      </c>
      <c r="D21">
        <v>2016</v>
      </c>
      <c r="E21" s="1" t="s">
        <v>17</v>
      </c>
      <c r="F21" s="1" t="s">
        <v>78</v>
      </c>
      <c r="G21" s="1" t="s">
        <v>79</v>
      </c>
      <c r="H21">
        <v>2016</v>
      </c>
      <c r="I21">
        <v>1</v>
      </c>
      <c r="J21">
        <v>11</v>
      </c>
      <c r="K21" s="1" t="s">
        <v>44</v>
      </c>
      <c r="L21">
        <v>16</v>
      </c>
    </row>
    <row r="22" spans="1:12" x14ac:dyDescent="0.25">
      <c r="A22">
        <v>22533</v>
      </c>
      <c r="B22" s="1" t="s">
        <v>80</v>
      </c>
      <c r="C22" s="1" t="s">
        <v>26</v>
      </c>
      <c r="D22">
        <v>2016</v>
      </c>
      <c r="E22" s="1" t="s">
        <v>63</v>
      </c>
      <c r="F22" s="1" t="s">
        <v>42</v>
      </c>
      <c r="G22" s="1" t="s">
        <v>43</v>
      </c>
      <c r="H22">
        <v>2016</v>
      </c>
      <c r="I22">
        <v>2</v>
      </c>
      <c r="J22">
        <v>40</v>
      </c>
      <c r="K22" s="1" t="s">
        <v>81</v>
      </c>
      <c r="L22">
        <v>12</v>
      </c>
    </row>
    <row r="23" spans="1:12" x14ac:dyDescent="0.25">
      <c r="A23">
        <v>22561</v>
      </c>
      <c r="B23" s="1" t="s">
        <v>82</v>
      </c>
      <c r="C23" s="1" t="s">
        <v>11</v>
      </c>
      <c r="D23">
        <v>2016</v>
      </c>
      <c r="E23" s="1" t="s">
        <v>17</v>
      </c>
      <c r="F23" s="1" t="s">
        <v>83</v>
      </c>
      <c r="G23" s="1" t="s">
        <v>14</v>
      </c>
      <c r="H23">
        <v>2004</v>
      </c>
      <c r="I23">
        <v>1</v>
      </c>
      <c r="J23">
        <v>17</v>
      </c>
      <c r="K23" s="1" t="s">
        <v>84</v>
      </c>
      <c r="L23">
        <v>28</v>
      </c>
    </row>
    <row r="24" spans="1:12" x14ac:dyDescent="0.25">
      <c r="A24">
        <v>22622</v>
      </c>
      <c r="B24" s="1" t="s">
        <v>85</v>
      </c>
      <c r="C24" s="1" t="s">
        <v>26</v>
      </c>
      <c r="D24">
        <v>2016</v>
      </c>
      <c r="E24" s="1" t="s">
        <v>17</v>
      </c>
      <c r="F24" s="1" t="s">
        <v>31</v>
      </c>
      <c r="G24" s="1" t="s">
        <v>19</v>
      </c>
      <c r="H24">
        <v>2016</v>
      </c>
      <c r="I24">
        <v>1</v>
      </c>
      <c r="J24">
        <v>8</v>
      </c>
      <c r="K24" s="1" t="s">
        <v>86</v>
      </c>
      <c r="L24">
        <v>12</v>
      </c>
    </row>
    <row r="25" spans="1:12" x14ac:dyDescent="0.25">
      <c r="A25">
        <v>22722</v>
      </c>
      <c r="B25" s="1" t="s">
        <v>87</v>
      </c>
      <c r="C25" s="1" t="s">
        <v>26</v>
      </c>
      <c r="D25">
        <v>2016</v>
      </c>
      <c r="E25" s="1" t="s">
        <v>17</v>
      </c>
      <c r="F25" s="1" t="s">
        <v>88</v>
      </c>
      <c r="G25" s="1" t="s">
        <v>34</v>
      </c>
      <c r="H25">
        <v>2016</v>
      </c>
      <c r="I25">
        <v>2</v>
      </c>
      <c r="J25">
        <v>33</v>
      </c>
      <c r="K25" s="1" t="s">
        <v>89</v>
      </c>
      <c r="L25">
        <v>20</v>
      </c>
    </row>
    <row r="26" spans="1:12" x14ac:dyDescent="0.25">
      <c r="A26">
        <v>22790</v>
      </c>
      <c r="B26" s="1" t="s">
        <v>90</v>
      </c>
      <c r="C26" s="1" t="s">
        <v>11</v>
      </c>
      <c r="D26">
        <v>2016</v>
      </c>
      <c r="E26" s="1" t="s">
        <v>12</v>
      </c>
      <c r="F26" s="1" t="s">
        <v>91</v>
      </c>
      <c r="G26" s="1" t="s">
        <v>34</v>
      </c>
      <c r="H26">
        <v>2016</v>
      </c>
      <c r="I26">
        <v>2</v>
      </c>
      <c r="J26">
        <v>59</v>
      </c>
      <c r="K26" s="1" t="s">
        <v>86</v>
      </c>
      <c r="L26">
        <v>38</v>
      </c>
    </row>
    <row r="27" spans="1:12" x14ac:dyDescent="0.25">
      <c r="A27">
        <v>22793</v>
      </c>
      <c r="B27" s="1" t="s">
        <v>92</v>
      </c>
      <c r="C27" s="1" t="s">
        <v>26</v>
      </c>
      <c r="D27">
        <v>2016</v>
      </c>
      <c r="E27" s="1" t="s">
        <v>17</v>
      </c>
      <c r="F27" s="1" t="s">
        <v>52</v>
      </c>
      <c r="G27" s="1" t="s">
        <v>43</v>
      </c>
      <c r="H27">
        <v>2016</v>
      </c>
      <c r="I27">
        <v>2</v>
      </c>
      <c r="J27">
        <v>31</v>
      </c>
      <c r="K27" s="1" t="s">
        <v>35</v>
      </c>
      <c r="L27">
        <v>12</v>
      </c>
    </row>
    <row r="28" spans="1:12" x14ac:dyDescent="0.25">
      <c r="A28">
        <v>22855</v>
      </c>
      <c r="B28" s="1" t="s">
        <v>93</v>
      </c>
      <c r="C28" s="1" t="s">
        <v>26</v>
      </c>
      <c r="D28">
        <v>2016</v>
      </c>
      <c r="E28" s="1" t="s">
        <v>12</v>
      </c>
      <c r="F28" s="1" t="s">
        <v>94</v>
      </c>
      <c r="G28" s="1" t="s">
        <v>14</v>
      </c>
      <c r="H28">
        <v>2016</v>
      </c>
      <c r="I28">
        <v>1</v>
      </c>
      <c r="J28">
        <v>19</v>
      </c>
      <c r="K28" s="1" t="s">
        <v>29</v>
      </c>
      <c r="L28">
        <v>28</v>
      </c>
    </row>
    <row r="29" spans="1:12" x14ac:dyDescent="0.25">
      <c r="A29">
        <v>22865</v>
      </c>
      <c r="B29" s="1" t="s">
        <v>95</v>
      </c>
      <c r="C29" s="1" t="s">
        <v>22</v>
      </c>
      <c r="D29">
        <v>2016</v>
      </c>
      <c r="E29" s="1" t="s">
        <v>12</v>
      </c>
      <c r="F29" s="1" t="s">
        <v>96</v>
      </c>
      <c r="G29" s="1" t="s">
        <v>28</v>
      </c>
      <c r="H29">
        <v>2016</v>
      </c>
      <c r="I29">
        <v>1</v>
      </c>
      <c r="J29">
        <v>17</v>
      </c>
      <c r="K29" s="1" t="s">
        <v>97</v>
      </c>
      <c r="L29">
        <v>17</v>
      </c>
    </row>
    <row r="30" spans="1:12" x14ac:dyDescent="0.25">
      <c r="A30">
        <v>22913</v>
      </c>
      <c r="B30" s="1" t="s">
        <v>98</v>
      </c>
      <c r="C30" s="1" t="s">
        <v>11</v>
      </c>
      <c r="D30">
        <v>2016</v>
      </c>
      <c r="E30" s="1" t="s">
        <v>17</v>
      </c>
      <c r="F30" s="1" t="s">
        <v>99</v>
      </c>
      <c r="G30" s="1" t="s">
        <v>19</v>
      </c>
      <c r="H30">
        <v>2008</v>
      </c>
      <c r="I30">
        <v>1</v>
      </c>
      <c r="J30">
        <v>21</v>
      </c>
      <c r="K30" s="1" t="s">
        <v>100</v>
      </c>
      <c r="L30">
        <v>33</v>
      </c>
    </row>
    <row r="31" spans="1:12" x14ac:dyDescent="0.25">
      <c r="A31">
        <v>22939</v>
      </c>
      <c r="B31" s="1" t="s">
        <v>101</v>
      </c>
      <c r="C31" s="1" t="s">
        <v>11</v>
      </c>
      <c r="D31">
        <v>2016</v>
      </c>
      <c r="E31" s="1" t="s">
        <v>12</v>
      </c>
      <c r="F31" s="1" t="s">
        <v>102</v>
      </c>
      <c r="G31" s="1" t="s">
        <v>14</v>
      </c>
      <c r="H31">
        <v>2016</v>
      </c>
      <c r="I31">
        <v>2</v>
      </c>
      <c r="J31">
        <v>36</v>
      </c>
      <c r="K31" s="1" t="s">
        <v>50</v>
      </c>
      <c r="L31">
        <v>29</v>
      </c>
    </row>
    <row r="32" spans="1:12" x14ac:dyDescent="0.25">
      <c r="A32">
        <v>22968</v>
      </c>
      <c r="B32" s="1" t="s">
        <v>103</v>
      </c>
      <c r="C32" s="1" t="s">
        <v>26</v>
      </c>
      <c r="D32">
        <v>2016</v>
      </c>
      <c r="E32" s="1" t="s">
        <v>12</v>
      </c>
      <c r="F32" s="1" t="s">
        <v>104</v>
      </c>
      <c r="G32" s="1" t="s">
        <v>105</v>
      </c>
      <c r="H32">
        <v>2015</v>
      </c>
      <c r="I32">
        <v>2</v>
      </c>
      <c r="J32">
        <v>34</v>
      </c>
      <c r="K32" s="1" t="s">
        <v>106</v>
      </c>
      <c r="L32">
        <v>27</v>
      </c>
    </row>
    <row r="33" spans="1:12" x14ac:dyDescent="0.25">
      <c r="A33">
        <v>22976</v>
      </c>
      <c r="B33" s="1" t="s">
        <v>107</v>
      </c>
      <c r="C33" s="1" t="s">
        <v>26</v>
      </c>
      <c r="D33">
        <v>2016</v>
      </c>
      <c r="E33" s="1" t="s">
        <v>17</v>
      </c>
      <c r="F33" s="1" t="s">
        <v>55</v>
      </c>
      <c r="G33" s="1" t="s">
        <v>19</v>
      </c>
      <c r="H33">
        <v>2016</v>
      </c>
      <c r="I33">
        <v>1</v>
      </c>
      <c r="J33">
        <v>3</v>
      </c>
      <c r="K33" s="1" t="s">
        <v>35</v>
      </c>
      <c r="L33">
        <v>24</v>
      </c>
    </row>
    <row r="34" spans="1:12" x14ac:dyDescent="0.25">
      <c r="A34">
        <v>23005</v>
      </c>
      <c r="B34" s="1" t="s">
        <v>108</v>
      </c>
      <c r="C34" s="1" t="s">
        <v>22</v>
      </c>
      <c r="D34">
        <v>2016</v>
      </c>
      <c r="E34" s="1" t="s">
        <v>17</v>
      </c>
      <c r="F34" s="1" t="s">
        <v>109</v>
      </c>
      <c r="G34" s="1" t="s">
        <v>69</v>
      </c>
      <c r="H34">
        <v>2016</v>
      </c>
      <c r="I34">
        <v>2</v>
      </c>
      <c r="J34">
        <v>51</v>
      </c>
      <c r="K34" s="1" t="s">
        <v>35</v>
      </c>
      <c r="L34">
        <v>35</v>
      </c>
    </row>
    <row r="35" spans="1:12" x14ac:dyDescent="0.25">
      <c r="A35">
        <v>23015</v>
      </c>
      <c r="B35" s="1" t="s">
        <v>110</v>
      </c>
      <c r="C35" s="1" t="s">
        <v>22</v>
      </c>
      <c r="D35">
        <v>2016</v>
      </c>
      <c r="E35" s="1" t="s">
        <v>17</v>
      </c>
      <c r="F35" s="1" t="s">
        <v>18</v>
      </c>
      <c r="G35" s="1" t="s">
        <v>19</v>
      </c>
      <c r="H35">
        <v>2017</v>
      </c>
      <c r="I35">
        <v>2</v>
      </c>
      <c r="J35">
        <v>36</v>
      </c>
      <c r="K35" s="1" t="s">
        <v>72</v>
      </c>
      <c r="L35">
        <v>32</v>
      </c>
    </row>
    <row r="36" spans="1:12" x14ac:dyDescent="0.25">
      <c r="A36">
        <v>23019</v>
      </c>
      <c r="B36" s="1" t="s">
        <v>111</v>
      </c>
      <c r="C36" s="1" t="s">
        <v>11</v>
      </c>
      <c r="D36">
        <v>2016</v>
      </c>
      <c r="E36" s="1" t="s">
        <v>17</v>
      </c>
      <c r="F36" s="1" t="s">
        <v>112</v>
      </c>
      <c r="G36" s="1" t="s">
        <v>113</v>
      </c>
      <c r="H36">
        <v>2016</v>
      </c>
      <c r="I36">
        <v>2</v>
      </c>
      <c r="J36">
        <v>52</v>
      </c>
      <c r="K36" s="1" t="s">
        <v>56</v>
      </c>
      <c r="L36">
        <v>31</v>
      </c>
    </row>
    <row r="37" spans="1:12" x14ac:dyDescent="0.25">
      <c r="A37">
        <v>23073</v>
      </c>
      <c r="B37" s="1" t="s">
        <v>114</v>
      </c>
      <c r="C37" s="1" t="s">
        <v>115</v>
      </c>
      <c r="D37">
        <v>2016</v>
      </c>
      <c r="E37" s="1" t="s">
        <v>12</v>
      </c>
      <c r="F37" s="1" t="s">
        <v>116</v>
      </c>
      <c r="G37" s="1" t="s">
        <v>14</v>
      </c>
      <c r="H37">
        <v>2016</v>
      </c>
      <c r="I37">
        <v>2</v>
      </c>
      <c r="J37">
        <v>45</v>
      </c>
      <c r="K37" s="1" t="s">
        <v>35</v>
      </c>
      <c r="L37">
        <v>32</v>
      </c>
    </row>
    <row r="38" spans="1:12" x14ac:dyDescent="0.25">
      <c r="A38">
        <v>23095</v>
      </c>
      <c r="B38" s="1" t="s">
        <v>117</v>
      </c>
      <c r="C38" s="1" t="s">
        <v>26</v>
      </c>
      <c r="D38">
        <v>2016</v>
      </c>
      <c r="E38" s="1" t="s">
        <v>12</v>
      </c>
      <c r="F38" s="1" t="s">
        <v>118</v>
      </c>
      <c r="G38" s="1" t="s">
        <v>14</v>
      </c>
      <c r="H38">
        <v>2016</v>
      </c>
      <c r="I38">
        <v>1</v>
      </c>
      <c r="J38">
        <v>2</v>
      </c>
      <c r="K38" s="1" t="s">
        <v>106</v>
      </c>
      <c r="L38">
        <v>29</v>
      </c>
    </row>
    <row r="39" spans="1:12" x14ac:dyDescent="0.25">
      <c r="A39">
        <v>23141</v>
      </c>
      <c r="B39" s="1" t="s">
        <v>119</v>
      </c>
      <c r="C39" s="1" t="s">
        <v>11</v>
      </c>
      <c r="D39">
        <v>2016</v>
      </c>
      <c r="E39" s="1" t="s">
        <v>12</v>
      </c>
      <c r="F39" s="1" t="s">
        <v>91</v>
      </c>
      <c r="G39" s="1" t="s">
        <v>34</v>
      </c>
      <c r="H39">
        <v>2016</v>
      </c>
      <c r="I39">
        <v>1</v>
      </c>
      <c r="J39">
        <v>6</v>
      </c>
      <c r="K39" s="1" t="s">
        <v>81</v>
      </c>
      <c r="L39">
        <v>26</v>
      </c>
    </row>
    <row r="40" spans="1:12" x14ac:dyDescent="0.25">
      <c r="A40">
        <v>23202</v>
      </c>
      <c r="B40" s="1" t="s">
        <v>120</v>
      </c>
      <c r="C40" s="1" t="s">
        <v>11</v>
      </c>
      <c r="D40">
        <v>2016</v>
      </c>
      <c r="E40" s="1" t="s">
        <v>17</v>
      </c>
      <c r="F40" s="1" t="s">
        <v>13</v>
      </c>
      <c r="G40" s="1" t="s">
        <v>14</v>
      </c>
      <c r="H40">
        <v>2016</v>
      </c>
      <c r="I40">
        <v>1</v>
      </c>
      <c r="J40">
        <v>25</v>
      </c>
      <c r="K40" s="1" t="s">
        <v>89</v>
      </c>
      <c r="L40">
        <v>15</v>
      </c>
    </row>
    <row r="41" spans="1:12" x14ac:dyDescent="0.25">
      <c r="A41">
        <v>23221</v>
      </c>
      <c r="B41" s="1" t="s">
        <v>121</v>
      </c>
      <c r="C41" s="1" t="s">
        <v>22</v>
      </c>
      <c r="D41">
        <v>2016</v>
      </c>
      <c r="E41" s="1" t="s">
        <v>17</v>
      </c>
      <c r="F41" s="1" t="s">
        <v>122</v>
      </c>
      <c r="G41" s="1" t="s">
        <v>123</v>
      </c>
      <c r="H41">
        <v>2010</v>
      </c>
      <c r="I41">
        <v>1</v>
      </c>
      <c r="J41">
        <v>4</v>
      </c>
      <c r="K41" s="1" t="s">
        <v>124</v>
      </c>
      <c r="L41">
        <v>25</v>
      </c>
    </row>
    <row r="42" spans="1:12" x14ac:dyDescent="0.25">
      <c r="A42">
        <v>23228</v>
      </c>
      <c r="B42" s="1" t="s">
        <v>125</v>
      </c>
      <c r="C42" s="1" t="s">
        <v>115</v>
      </c>
      <c r="D42">
        <v>2016</v>
      </c>
      <c r="E42" s="1" t="s">
        <v>63</v>
      </c>
      <c r="F42" s="1" t="s">
        <v>96</v>
      </c>
      <c r="G42" s="1" t="s">
        <v>28</v>
      </c>
      <c r="H42">
        <v>2016</v>
      </c>
      <c r="I42">
        <v>1</v>
      </c>
      <c r="J42">
        <v>30</v>
      </c>
      <c r="K42" s="1" t="s">
        <v>126</v>
      </c>
      <c r="L42">
        <v>12</v>
      </c>
    </row>
    <row r="43" spans="1:12" x14ac:dyDescent="0.25">
      <c r="A43">
        <v>23255</v>
      </c>
      <c r="B43" s="1" t="s">
        <v>127</v>
      </c>
      <c r="C43" s="1" t="s">
        <v>115</v>
      </c>
      <c r="D43">
        <v>2016</v>
      </c>
      <c r="E43" s="1" t="s">
        <v>12</v>
      </c>
      <c r="F43" s="1" t="s">
        <v>128</v>
      </c>
      <c r="G43" s="1" t="s">
        <v>105</v>
      </c>
      <c r="H43">
        <v>2016</v>
      </c>
      <c r="I43">
        <v>2</v>
      </c>
      <c r="J43">
        <v>54</v>
      </c>
      <c r="K43" s="1" t="s">
        <v>84</v>
      </c>
      <c r="L43">
        <v>15</v>
      </c>
    </row>
    <row r="44" spans="1:12" x14ac:dyDescent="0.25">
      <c r="A44">
        <v>23314</v>
      </c>
      <c r="B44" s="1" t="s">
        <v>129</v>
      </c>
      <c r="C44" s="1" t="s">
        <v>115</v>
      </c>
      <c r="D44">
        <v>2016</v>
      </c>
      <c r="E44" s="1" t="s">
        <v>12</v>
      </c>
      <c r="F44" s="1" t="s">
        <v>109</v>
      </c>
      <c r="G44" s="1" t="s">
        <v>69</v>
      </c>
      <c r="H44">
        <v>2016</v>
      </c>
      <c r="I44">
        <v>1</v>
      </c>
      <c r="J44">
        <v>5</v>
      </c>
      <c r="K44" s="1" t="s">
        <v>124</v>
      </c>
      <c r="L44">
        <v>24</v>
      </c>
    </row>
    <row r="45" spans="1:12" x14ac:dyDescent="0.25">
      <c r="A45">
        <v>23345</v>
      </c>
      <c r="B45" s="1" t="s">
        <v>130</v>
      </c>
      <c r="C45" s="1" t="s">
        <v>26</v>
      </c>
      <c r="D45">
        <v>2016</v>
      </c>
      <c r="E45" s="1" t="s">
        <v>17</v>
      </c>
      <c r="F45" s="1" t="s">
        <v>131</v>
      </c>
      <c r="G45" s="1" t="s">
        <v>69</v>
      </c>
      <c r="H45">
        <v>2016</v>
      </c>
      <c r="I45">
        <v>1</v>
      </c>
      <c r="J45">
        <v>18</v>
      </c>
      <c r="K45" s="1" t="s">
        <v>132</v>
      </c>
      <c r="L45">
        <v>31</v>
      </c>
    </row>
    <row r="46" spans="1:12" x14ac:dyDescent="0.25">
      <c r="A46">
        <v>23390</v>
      </c>
      <c r="B46" s="1" t="s">
        <v>133</v>
      </c>
      <c r="C46" s="1" t="s">
        <v>22</v>
      </c>
      <c r="D46">
        <v>2016</v>
      </c>
      <c r="E46" s="1" t="s">
        <v>12</v>
      </c>
      <c r="F46" s="1" t="s">
        <v>134</v>
      </c>
      <c r="G46" s="1" t="s">
        <v>135</v>
      </c>
      <c r="H46">
        <v>2016</v>
      </c>
      <c r="I46">
        <v>2</v>
      </c>
      <c r="J46">
        <v>56</v>
      </c>
      <c r="K46" s="1" t="s">
        <v>29</v>
      </c>
      <c r="L46">
        <v>33</v>
      </c>
    </row>
    <row r="47" spans="1:12" x14ac:dyDescent="0.25">
      <c r="A47">
        <v>23400</v>
      </c>
      <c r="B47" s="1" t="s">
        <v>136</v>
      </c>
      <c r="C47" s="1" t="s">
        <v>11</v>
      </c>
      <c r="D47">
        <v>2016</v>
      </c>
      <c r="E47" s="1" t="s">
        <v>63</v>
      </c>
      <c r="F47" s="1" t="s">
        <v>137</v>
      </c>
      <c r="G47" s="1" t="s">
        <v>43</v>
      </c>
      <c r="H47">
        <v>2016</v>
      </c>
      <c r="I47">
        <v>2</v>
      </c>
      <c r="J47">
        <v>46</v>
      </c>
      <c r="K47" s="1" t="s">
        <v>138</v>
      </c>
      <c r="L47">
        <v>13</v>
      </c>
    </row>
    <row r="48" spans="1:12" x14ac:dyDescent="0.25">
      <c r="A48">
        <v>23415</v>
      </c>
      <c r="B48" s="1" t="s">
        <v>139</v>
      </c>
      <c r="C48" s="1" t="s">
        <v>11</v>
      </c>
      <c r="D48">
        <v>2016</v>
      </c>
      <c r="E48" s="1" t="s">
        <v>17</v>
      </c>
      <c r="F48" s="1" t="s">
        <v>39</v>
      </c>
      <c r="G48" s="1" t="s">
        <v>14</v>
      </c>
      <c r="H48">
        <v>2016</v>
      </c>
      <c r="I48">
        <v>2</v>
      </c>
      <c r="J48">
        <v>49</v>
      </c>
      <c r="K48" s="1" t="s">
        <v>132</v>
      </c>
      <c r="L48">
        <v>34</v>
      </c>
    </row>
    <row r="49" spans="1:12" x14ac:dyDescent="0.25">
      <c r="A49">
        <v>23510</v>
      </c>
      <c r="B49" s="1" t="s">
        <v>140</v>
      </c>
      <c r="C49" s="1" t="s">
        <v>115</v>
      </c>
      <c r="D49">
        <v>2017</v>
      </c>
      <c r="E49" s="1" t="s">
        <v>17</v>
      </c>
      <c r="F49" s="1" t="s">
        <v>141</v>
      </c>
      <c r="G49" s="1" t="s">
        <v>135</v>
      </c>
      <c r="H49">
        <v>2017</v>
      </c>
      <c r="I49">
        <v>2</v>
      </c>
      <c r="J49">
        <v>37</v>
      </c>
      <c r="K49" s="1" t="s">
        <v>35</v>
      </c>
      <c r="L49">
        <v>45</v>
      </c>
    </row>
    <row r="50" spans="1:12" x14ac:dyDescent="0.25">
      <c r="A50">
        <v>23537</v>
      </c>
      <c r="B50" s="1" t="s">
        <v>142</v>
      </c>
      <c r="C50" s="1" t="s">
        <v>11</v>
      </c>
      <c r="D50">
        <v>2017</v>
      </c>
      <c r="E50" s="1" t="s">
        <v>12</v>
      </c>
      <c r="F50" s="1" t="s">
        <v>33</v>
      </c>
      <c r="G50" s="1" t="s">
        <v>34</v>
      </c>
      <c r="H50">
        <v>2017</v>
      </c>
      <c r="I50">
        <v>2</v>
      </c>
      <c r="J50">
        <v>51</v>
      </c>
      <c r="K50" s="1" t="s">
        <v>29</v>
      </c>
      <c r="L50">
        <v>25</v>
      </c>
    </row>
    <row r="51" spans="1:12" x14ac:dyDescent="0.25">
      <c r="A51">
        <v>23594</v>
      </c>
      <c r="B51" s="1" t="s">
        <v>143</v>
      </c>
      <c r="C51" s="1" t="s">
        <v>22</v>
      </c>
      <c r="D51">
        <v>2017</v>
      </c>
      <c r="E51" s="1" t="s">
        <v>17</v>
      </c>
      <c r="F51" s="1" t="s">
        <v>55</v>
      </c>
      <c r="G51" s="1" t="s">
        <v>19</v>
      </c>
      <c r="H51">
        <v>2017</v>
      </c>
      <c r="I51">
        <v>2</v>
      </c>
      <c r="J51">
        <v>35</v>
      </c>
      <c r="K51" s="1" t="s">
        <v>44</v>
      </c>
      <c r="L51">
        <v>31</v>
      </c>
    </row>
    <row r="52" spans="1:12" x14ac:dyDescent="0.25">
      <c r="A52">
        <v>23612</v>
      </c>
      <c r="B52" s="1" t="s">
        <v>144</v>
      </c>
      <c r="C52" s="1" t="s">
        <v>11</v>
      </c>
      <c r="D52">
        <v>2017</v>
      </c>
      <c r="E52" s="1" t="s">
        <v>12</v>
      </c>
      <c r="F52" s="1" t="s">
        <v>145</v>
      </c>
      <c r="G52" s="1" t="s">
        <v>14</v>
      </c>
      <c r="H52">
        <v>2017</v>
      </c>
      <c r="I52">
        <v>2</v>
      </c>
      <c r="J52">
        <v>32</v>
      </c>
      <c r="K52" s="1" t="s">
        <v>58</v>
      </c>
      <c r="L52">
        <v>44</v>
      </c>
    </row>
    <row r="53" spans="1:12" x14ac:dyDescent="0.25">
      <c r="A53">
        <v>23626</v>
      </c>
      <c r="B53" s="1" t="s">
        <v>146</v>
      </c>
      <c r="C53" s="1" t="s">
        <v>11</v>
      </c>
      <c r="D53">
        <v>2017</v>
      </c>
      <c r="E53" s="1" t="s">
        <v>17</v>
      </c>
      <c r="F53" s="1" t="s">
        <v>147</v>
      </c>
      <c r="G53" s="1" t="s">
        <v>105</v>
      </c>
      <c r="H53">
        <v>2017</v>
      </c>
      <c r="I53">
        <v>2</v>
      </c>
      <c r="J53">
        <v>54</v>
      </c>
      <c r="K53" s="1" t="s">
        <v>58</v>
      </c>
      <c r="L53">
        <v>38</v>
      </c>
    </row>
    <row r="54" spans="1:12" x14ac:dyDescent="0.25">
      <c r="A54">
        <v>23640</v>
      </c>
      <c r="B54" s="1" t="s">
        <v>148</v>
      </c>
      <c r="C54" s="1" t="s">
        <v>26</v>
      </c>
      <c r="D54">
        <v>2017</v>
      </c>
      <c r="E54" s="1" t="s">
        <v>63</v>
      </c>
      <c r="F54" s="1" t="s">
        <v>149</v>
      </c>
      <c r="G54" s="1" t="s">
        <v>69</v>
      </c>
      <c r="H54">
        <v>2017</v>
      </c>
      <c r="I54">
        <v>1</v>
      </c>
      <c r="J54">
        <v>16</v>
      </c>
      <c r="K54" s="1" t="s">
        <v>53</v>
      </c>
      <c r="L54">
        <v>16</v>
      </c>
    </row>
    <row r="55" spans="1:12" x14ac:dyDescent="0.25">
      <c r="A55">
        <v>23686</v>
      </c>
      <c r="B55" s="1" t="s">
        <v>150</v>
      </c>
      <c r="C55" s="1" t="s">
        <v>22</v>
      </c>
      <c r="D55">
        <v>2017</v>
      </c>
      <c r="E55" s="1" t="s">
        <v>17</v>
      </c>
      <c r="F55" s="1" t="s">
        <v>39</v>
      </c>
      <c r="G55" s="1" t="s">
        <v>14</v>
      </c>
      <c r="H55">
        <v>2017</v>
      </c>
      <c r="I55">
        <v>1</v>
      </c>
      <c r="J55">
        <v>24</v>
      </c>
      <c r="K55" s="1" t="s">
        <v>56</v>
      </c>
      <c r="L55">
        <v>32</v>
      </c>
    </row>
    <row r="56" spans="1:12" x14ac:dyDescent="0.25">
      <c r="A56">
        <v>23724</v>
      </c>
      <c r="B56" s="1" t="s">
        <v>151</v>
      </c>
      <c r="C56" s="1" t="s">
        <v>26</v>
      </c>
      <c r="D56">
        <v>2017</v>
      </c>
      <c r="E56" s="1" t="s">
        <v>17</v>
      </c>
      <c r="F56" s="1" t="s">
        <v>99</v>
      </c>
      <c r="G56" s="1" t="s">
        <v>19</v>
      </c>
      <c r="H56">
        <v>2017</v>
      </c>
      <c r="I56">
        <v>1</v>
      </c>
      <c r="J56">
        <v>7</v>
      </c>
      <c r="K56" s="1" t="s">
        <v>124</v>
      </c>
      <c r="L56">
        <v>26</v>
      </c>
    </row>
    <row r="57" spans="1:12" x14ac:dyDescent="0.25">
      <c r="A57">
        <v>23753</v>
      </c>
      <c r="B57" s="1" t="s">
        <v>152</v>
      </c>
      <c r="C57" s="1" t="s">
        <v>115</v>
      </c>
      <c r="D57">
        <v>2017</v>
      </c>
      <c r="E57" s="1" t="s">
        <v>17</v>
      </c>
      <c r="F57" s="1" t="s">
        <v>153</v>
      </c>
      <c r="G57" s="1" t="s">
        <v>19</v>
      </c>
      <c r="H57">
        <v>2017</v>
      </c>
      <c r="I57">
        <v>1</v>
      </c>
      <c r="J57">
        <v>27</v>
      </c>
      <c r="K57" s="1" t="s">
        <v>15</v>
      </c>
      <c r="L57">
        <v>40</v>
      </c>
    </row>
    <row r="58" spans="1:12" x14ac:dyDescent="0.25">
      <c r="A58">
        <v>23810</v>
      </c>
      <c r="B58" s="1" t="s">
        <v>154</v>
      </c>
      <c r="C58" s="1" t="s">
        <v>26</v>
      </c>
      <c r="D58">
        <v>2017</v>
      </c>
      <c r="E58" s="1" t="s">
        <v>12</v>
      </c>
      <c r="F58" s="1" t="s">
        <v>155</v>
      </c>
      <c r="G58" s="1" t="s">
        <v>19</v>
      </c>
      <c r="H58">
        <v>2018</v>
      </c>
      <c r="I58">
        <v>2</v>
      </c>
      <c r="J58">
        <v>46</v>
      </c>
      <c r="K58" s="1" t="s">
        <v>24</v>
      </c>
      <c r="L58">
        <v>20</v>
      </c>
    </row>
    <row r="59" spans="1:12" x14ac:dyDescent="0.25">
      <c r="A59">
        <v>23816</v>
      </c>
      <c r="B59" s="1" t="s">
        <v>156</v>
      </c>
      <c r="C59" s="1" t="s">
        <v>26</v>
      </c>
      <c r="D59">
        <v>2017</v>
      </c>
      <c r="E59" s="1" t="s">
        <v>12</v>
      </c>
      <c r="F59" s="1" t="s">
        <v>27</v>
      </c>
      <c r="G59" s="1" t="s">
        <v>28</v>
      </c>
      <c r="H59">
        <v>2017</v>
      </c>
      <c r="I59">
        <v>1</v>
      </c>
      <c r="J59">
        <v>11</v>
      </c>
      <c r="K59" s="1" t="s">
        <v>40</v>
      </c>
      <c r="L59">
        <v>19</v>
      </c>
    </row>
    <row r="60" spans="1:12" x14ac:dyDescent="0.25">
      <c r="A60">
        <v>23861</v>
      </c>
      <c r="B60" s="1" t="s">
        <v>157</v>
      </c>
      <c r="C60" s="1" t="s">
        <v>11</v>
      </c>
      <c r="D60">
        <v>2017</v>
      </c>
      <c r="E60" s="1" t="s">
        <v>12</v>
      </c>
      <c r="F60" s="1" t="s">
        <v>88</v>
      </c>
      <c r="G60" s="1" t="s">
        <v>34</v>
      </c>
      <c r="H60">
        <v>2017</v>
      </c>
      <c r="I60">
        <v>2</v>
      </c>
      <c r="J60">
        <v>34</v>
      </c>
      <c r="K60" s="1" t="s">
        <v>86</v>
      </c>
      <c r="L60">
        <v>19</v>
      </c>
    </row>
    <row r="61" spans="1:12" x14ac:dyDescent="0.25">
      <c r="A61">
        <v>23962</v>
      </c>
      <c r="B61" s="1" t="s">
        <v>158</v>
      </c>
      <c r="C61" s="1" t="s">
        <v>11</v>
      </c>
      <c r="D61">
        <v>2017</v>
      </c>
      <c r="E61" s="1" t="s">
        <v>12</v>
      </c>
      <c r="F61" s="1" t="s">
        <v>159</v>
      </c>
      <c r="G61" s="1" t="s">
        <v>28</v>
      </c>
      <c r="H61">
        <v>2017</v>
      </c>
      <c r="I61">
        <v>2</v>
      </c>
      <c r="J61">
        <v>48</v>
      </c>
      <c r="K61" s="1" t="s">
        <v>50</v>
      </c>
      <c r="L61">
        <v>32</v>
      </c>
    </row>
    <row r="62" spans="1:12" x14ac:dyDescent="0.25">
      <c r="A62">
        <v>24034</v>
      </c>
      <c r="B62" s="1" t="s">
        <v>160</v>
      </c>
      <c r="C62" s="1" t="s">
        <v>115</v>
      </c>
      <c r="D62">
        <v>2017</v>
      </c>
      <c r="E62" s="1" t="s">
        <v>12</v>
      </c>
      <c r="F62" s="1" t="s">
        <v>78</v>
      </c>
      <c r="G62" s="1" t="s">
        <v>79</v>
      </c>
      <c r="H62">
        <v>2017</v>
      </c>
      <c r="I62">
        <v>2</v>
      </c>
      <c r="J62">
        <v>55</v>
      </c>
      <c r="K62" s="1" t="s">
        <v>56</v>
      </c>
      <c r="L62">
        <v>24</v>
      </c>
    </row>
    <row r="63" spans="1:12" x14ac:dyDescent="0.25">
      <c r="A63">
        <v>24037</v>
      </c>
      <c r="B63" s="1" t="s">
        <v>161</v>
      </c>
      <c r="C63" s="1" t="s">
        <v>115</v>
      </c>
      <c r="D63">
        <v>2017</v>
      </c>
      <c r="E63" s="1" t="s">
        <v>17</v>
      </c>
      <c r="F63" s="1" t="s">
        <v>46</v>
      </c>
      <c r="G63" s="1" t="s">
        <v>43</v>
      </c>
      <c r="H63">
        <v>2017</v>
      </c>
      <c r="I63">
        <v>1</v>
      </c>
      <c r="J63">
        <v>17</v>
      </c>
      <c r="K63" s="1" t="s">
        <v>50</v>
      </c>
      <c r="L63">
        <v>33</v>
      </c>
    </row>
    <row r="64" spans="1:12" x14ac:dyDescent="0.25">
      <c r="A64">
        <v>24070</v>
      </c>
      <c r="B64" s="1" t="s">
        <v>162</v>
      </c>
      <c r="C64" s="1" t="s">
        <v>11</v>
      </c>
      <c r="D64">
        <v>2017</v>
      </c>
      <c r="E64" s="1" t="s">
        <v>12</v>
      </c>
      <c r="F64" s="1" t="s">
        <v>163</v>
      </c>
      <c r="G64" s="1" t="s">
        <v>19</v>
      </c>
      <c r="H64">
        <v>2017</v>
      </c>
      <c r="I64">
        <v>1</v>
      </c>
      <c r="J64">
        <v>29</v>
      </c>
      <c r="K64" s="1" t="s">
        <v>20</v>
      </c>
      <c r="L64">
        <v>9</v>
      </c>
    </row>
    <row r="65" spans="1:12" x14ac:dyDescent="0.25">
      <c r="A65">
        <v>24220</v>
      </c>
      <c r="B65" s="1" t="s">
        <v>164</v>
      </c>
      <c r="C65" s="1" t="s">
        <v>22</v>
      </c>
      <c r="D65">
        <v>2017</v>
      </c>
      <c r="E65" s="1" t="s">
        <v>17</v>
      </c>
      <c r="F65" s="1" t="s">
        <v>137</v>
      </c>
      <c r="G65" s="1" t="s">
        <v>43</v>
      </c>
      <c r="H65">
        <v>2017</v>
      </c>
      <c r="I65">
        <v>1</v>
      </c>
      <c r="J65">
        <v>26</v>
      </c>
      <c r="K65" s="1" t="s">
        <v>61</v>
      </c>
      <c r="L65">
        <v>19</v>
      </c>
    </row>
    <row r="66" spans="1:12" x14ac:dyDescent="0.25">
      <c r="A66">
        <v>24224</v>
      </c>
      <c r="B66" s="1" t="s">
        <v>165</v>
      </c>
      <c r="C66" s="1" t="s">
        <v>22</v>
      </c>
      <c r="D66">
        <v>2017</v>
      </c>
      <c r="E66" s="1" t="s">
        <v>12</v>
      </c>
      <c r="F66" s="1" t="s">
        <v>166</v>
      </c>
      <c r="G66" s="1" t="s">
        <v>69</v>
      </c>
      <c r="H66">
        <v>2017</v>
      </c>
      <c r="I66">
        <v>2</v>
      </c>
      <c r="J66">
        <v>52</v>
      </c>
      <c r="K66" s="1" t="s">
        <v>81</v>
      </c>
      <c r="L66">
        <v>32</v>
      </c>
    </row>
    <row r="67" spans="1:12" x14ac:dyDescent="0.25">
      <c r="A67">
        <v>24258</v>
      </c>
      <c r="B67" s="1" t="s">
        <v>167</v>
      </c>
      <c r="C67" s="1" t="s">
        <v>26</v>
      </c>
      <c r="D67">
        <v>2017</v>
      </c>
      <c r="E67" s="1" t="s">
        <v>17</v>
      </c>
      <c r="F67" s="1" t="s">
        <v>118</v>
      </c>
      <c r="G67" s="1" t="s">
        <v>14</v>
      </c>
      <c r="H67">
        <v>2017</v>
      </c>
      <c r="I67">
        <v>1</v>
      </c>
      <c r="J67">
        <v>3</v>
      </c>
      <c r="K67" s="1" t="s">
        <v>35</v>
      </c>
      <c r="L67">
        <v>27</v>
      </c>
    </row>
    <row r="68" spans="1:12" x14ac:dyDescent="0.25">
      <c r="A68">
        <v>24347</v>
      </c>
      <c r="B68" s="1" t="s">
        <v>168</v>
      </c>
      <c r="C68" s="1" t="s">
        <v>26</v>
      </c>
      <c r="D68">
        <v>2017</v>
      </c>
      <c r="E68" s="1" t="s">
        <v>17</v>
      </c>
      <c r="F68" s="1" t="s">
        <v>78</v>
      </c>
      <c r="G68" s="1" t="s">
        <v>79</v>
      </c>
      <c r="H68">
        <v>2017</v>
      </c>
      <c r="I68">
        <v>1</v>
      </c>
      <c r="J68">
        <v>10</v>
      </c>
      <c r="K68" s="1" t="s">
        <v>86</v>
      </c>
      <c r="L68">
        <v>2</v>
      </c>
    </row>
    <row r="69" spans="1:12" x14ac:dyDescent="0.25">
      <c r="A69">
        <v>24349</v>
      </c>
      <c r="B69" s="1" t="s">
        <v>169</v>
      </c>
      <c r="C69" s="1" t="s">
        <v>22</v>
      </c>
      <c r="D69">
        <v>2017</v>
      </c>
      <c r="E69" s="1" t="s">
        <v>17</v>
      </c>
      <c r="F69" s="1" t="s">
        <v>170</v>
      </c>
      <c r="G69" s="1" t="s">
        <v>14</v>
      </c>
      <c r="H69">
        <v>2017</v>
      </c>
      <c r="I69">
        <v>1</v>
      </c>
      <c r="J69">
        <v>19</v>
      </c>
      <c r="K69" s="1" t="s">
        <v>84</v>
      </c>
      <c r="L69">
        <v>18</v>
      </c>
    </row>
    <row r="70" spans="1:12" x14ac:dyDescent="0.25">
      <c r="A70">
        <v>24480</v>
      </c>
      <c r="B70" s="1" t="s">
        <v>171</v>
      </c>
      <c r="C70" s="1" t="s">
        <v>11</v>
      </c>
      <c r="D70">
        <v>2017</v>
      </c>
      <c r="E70" s="1" t="s">
        <v>12</v>
      </c>
      <c r="F70" s="1" t="s">
        <v>172</v>
      </c>
      <c r="G70" s="1" t="s">
        <v>135</v>
      </c>
      <c r="H70">
        <v>2017</v>
      </c>
      <c r="I70">
        <v>2</v>
      </c>
      <c r="J70">
        <v>44</v>
      </c>
      <c r="K70" s="1" t="s">
        <v>173</v>
      </c>
      <c r="L70">
        <v>47</v>
      </c>
    </row>
    <row r="71" spans="1:12" x14ac:dyDescent="0.25">
      <c r="A71">
        <v>24482</v>
      </c>
      <c r="B71" s="1" t="s">
        <v>174</v>
      </c>
      <c r="C71" s="1" t="s">
        <v>22</v>
      </c>
      <c r="D71">
        <v>2017</v>
      </c>
      <c r="E71" s="1" t="s">
        <v>12</v>
      </c>
      <c r="F71" s="1" t="s">
        <v>175</v>
      </c>
      <c r="G71" s="1" t="s">
        <v>19</v>
      </c>
      <c r="H71">
        <v>2017</v>
      </c>
      <c r="I71">
        <v>2</v>
      </c>
      <c r="J71">
        <v>41</v>
      </c>
      <c r="K71" s="1" t="s">
        <v>84</v>
      </c>
      <c r="L71">
        <v>28</v>
      </c>
    </row>
    <row r="72" spans="1:12" x14ac:dyDescent="0.25">
      <c r="A72">
        <v>24542</v>
      </c>
      <c r="B72" s="1" t="s">
        <v>176</v>
      </c>
      <c r="C72" s="1" t="s">
        <v>22</v>
      </c>
      <c r="D72">
        <v>2017</v>
      </c>
      <c r="E72" s="1" t="s">
        <v>12</v>
      </c>
      <c r="F72" s="1" t="s">
        <v>94</v>
      </c>
      <c r="G72" s="1" t="s">
        <v>14</v>
      </c>
      <c r="H72">
        <v>2017</v>
      </c>
      <c r="I72">
        <v>2</v>
      </c>
      <c r="J72">
        <v>40</v>
      </c>
      <c r="K72" s="1" t="s">
        <v>81</v>
      </c>
      <c r="L72">
        <v>29</v>
      </c>
    </row>
    <row r="73" spans="1:12" x14ac:dyDescent="0.25">
      <c r="A73">
        <v>24547</v>
      </c>
      <c r="B73" s="1" t="s">
        <v>177</v>
      </c>
      <c r="C73" s="1" t="s">
        <v>26</v>
      </c>
      <c r="D73">
        <v>2017</v>
      </c>
      <c r="E73" s="1" t="s">
        <v>12</v>
      </c>
      <c r="F73" s="1" t="s">
        <v>18</v>
      </c>
      <c r="G73" s="1" t="s">
        <v>19</v>
      </c>
      <c r="H73">
        <v>2017</v>
      </c>
      <c r="I73">
        <v>1</v>
      </c>
      <c r="J73">
        <v>2</v>
      </c>
      <c r="K73" s="1" t="s">
        <v>106</v>
      </c>
      <c r="L73">
        <v>6</v>
      </c>
    </row>
    <row r="74" spans="1:12" x14ac:dyDescent="0.25">
      <c r="A74">
        <v>24570</v>
      </c>
      <c r="B74" s="1" t="s">
        <v>178</v>
      </c>
      <c r="C74" s="1" t="s">
        <v>22</v>
      </c>
      <c r="D74">
        <v>2017</v>
      </c>
      <c r="E74" s="1" t="s">
        <v>17</v>
      </c>
      <c r="F74" s="1" t="s">
        <v>179</v>
      </c>
      <c r="G74" s="1" t="s">
        <v>43</v>
      </c>
      <c r="H74">
        <v>2017</v>
      </c>
      <c r="I74">
        <v>1</v>
      </c>
      <c r="J74">
        <v>23</v>
      </c>
      <c r="K74" s="1" t="s">
        <v>76</v>
      </c>
      <c r="L74">
        <v>31</v>
      </c>
    </row>
    <row r="75" spans="1:12" x14ac:dyDescent="0.25">
      <c r="A75">
        <v>24626</v>
      </c>
      <c r="B75" s="1" t="s">
        <v>180</v>
      </c>
      <c r="C75" s="1" t="s">
        <v>26</v>
      </c>
      <c r="D75">
        <v>2017</v>
      </c>
      <c r="E75" s="1" t="s">
        <v>17</v>
      </c>
      <c r="F75" s="1" t="s">
        <v>27</v>
      </c>
      <c r="G75" s="1" t="s">
        <v>28</v>
      </c>
      <c r="H75">
        <v>2017</v>
      </c>
      <c r="I75">
        <v>1</v>
      </c>
      <c r="J75">
        <v>14</v>
      </c>
      <c r="K75" s="1" t="s">
        <v>181</v>
      </c>
      <c r="L75">
        <v>16</v>
      </c>
    </row>
    <row r="76" spans="1:12" x14ac:dyDescent="0.25">
      <c r="A76">
        <v>24635</v>
      </c>
      <c r="B76" s="1" t="s">
        <v>182</v>
      </c>
      <c r="C76" s="1" t="s">
        <v>26</v>
      </c>
      <c r="D76">
        <v>2017</v>
      </c>
      <c r="E76" s="1" t="s">
        <v>17</v>
      </c>
      <c r="F76" s="1" t="s">
        <v>18</v>
      </c>
      <c r="G76" s="1" t="s">
        <v>19</v>
      </c>
      <c r="H76">
        <v>2017</v>
      </c>
      <c r="I76">
        <v>2</v>
      </c>
      <c r="J76">
        <v>47</v>
      </c>
      <c r="K76" s="1" t="s">
        <v>37</v>
      </c>
      <c r="L76">
        <v>19</v>
      </c>
    </row>
    <row r="77" spans="1:12" x14ac:dyDescent="0.25">
      <c r="A77">
        <v>24643</v>
      </c>
      <c r="B77" s="1" t="s">
        <v>183</v>
      </c>
      <c r="C77" s="1" t="s">
        <v>11</v>
      </c>
      <c r="D77">
        <v>2017</v>
      </c>
      <c r="E77" s="1" t="s">
        <v>12</v>
      </c>
      <c r="F77" s="1" t="s">
        <v>99</v>
      </c>
      <c r="G77" s="1" t="s">
        <v>19</v>
      </c>
      <c r="H77">
        <v>2017</v>
      </c>
      <c r="I77">
        <v>2</v>
      </c>
      <c r="J77">
        <v>53</v>
      </c>
      <c r="K77" s="1" t="s">
        <v>35</v>
      </c>
      <c r="L77">
        <v>24</v>
      </c>
    </row>
    <row r="78" spans="1:12" x14ac:dyDescent="0.25">
      <c r="A78">
        <v>24646</v>
      </c>
      <c r="B78" s="1" t="s">
        <v>184</v>
      </c>
      <c r="C78" s="1" t="s">
        <v>26</v>
      </c>
      <c r="D78">
        <v>2017</v>
      </c>
      <c r="E78" s="1" t="s">
        <v>17</v>
      </c>
      <c r="F78" s="1" t="s">
        <v>185</v>
      </c>
      <c r="G78" s="1" t="s">
        <v>34</v>
      </c>
      <c r="H78">
        <v>2017</v>
      </c>
      <c r="I78">
        <v>1</v>
      </c>
      <c r="J78">
        <v>22</v>
      </c>
      <c r="K78" s="1" t="s">
        <v>15</v>
      </c>
      <c r="L78">
        <v>27</v>
      </c>
    </row>
    <row r="79" spans="1:12" x14ac:dyDescent="0.25">
      <c r="A79">
        <v>24680</v>
      </c>
      <c r="B79" s="1" t="s">
        <v>186</v>
      </c>
      <c r="C79" s="1" t="s">
        <v>26</v>
      </c>
      <c r="D79">
        <v>2017</v>
      </c>
      <c r="E79" s="1" t="s">
        <v>17</v>
      </c>
      <c r="F79" s="1" t="s">
        <v>13</v>
      </c>
      <c r="G79" s="1" t="s">
        <v>14</v>
      </c>
      <c r="H79">
        <v>2017</v>
      </c>
      <c r="I79">
        <v>1</v>
      </c>
      <c r="J79">
        <v>28</v>
      </c>
      <c r="K79" s="1" t="s">
        <v>106</v>
      </c>
      <c r="L79">
        <v>17</v>
      </c>
    </row>
    <row r="80" spans="1:12" x14ac:dyDescent="0.25">
      <c r="A80">
        <v>24684</v>
      </c>
      <c r="B80" s="1" t="s">
        <v>187</v>
      </c>
      <c r="C80" s="1" t="s">
        <v>115</v>
      </c>
      <c r="D80">
        <v>2017</v>
      </c>
      <c r="E80" s="1" t="s">
        <v>17</v>
      </c>
      <c r="F80" s="1" t="s">
        <v>175</v>
      </c>
      <c r="G80" s="1" t="s">
        <v>19</v>
      </c>
      <c r="H80">
        <v>2017</v>
      </c>
      <c r="I80">
        <v>2</v>
      </c>
      <c r="J80">
        <v>45</v>
      </c>
      <c r="K80" s="1" t="s">
        <v>24</v>
      </c>
      <c r="L80">
        <v>15</v>
      </c>
    </row>
    <row r="81" spans="1:12" x14ac:dyDescent="0.25">
      <c r="A81">
        <v>24689</v>
      </c>
      <c r="B81" s="1" t="s">
        <v>188</v>
      </c>
      <c r="C81" s="1" t="s">
        <v>11</v>
      </c>
      <c r="D81">
        <v>2017</v>
      </c>
      <c r="E81" s="1" t="s">
        <v>12</v>
      </c>
      <c r="F81" s="1" t="s">
        <v>141</v>
      </c>
      <c r="G81" s="1" t="s">
        <v>135</v>
      </c>
      <c r="H81">
        <v>2017</v>
      </c>
      <c r="I81">
        <v>2</v>
      </c>
      <c r="J81">
        <v>46</v>
      </c>
      <c r="K81" s="1" t="s">
        <v>72</v>
      </c>
      <c r="L81">
        <v>37</v>
      </c>
    </row>
    <row r="82" spans="1:12" x14ac:dyDescent="0.25">
      <c r="A82">
        <v>24696</v>
      </c>
      <c r="B82" s="1" t="s">
        <v>189</v>
      </c>
      <c r="C82" s="1" t="s">
        <v>22</v>
      </c>
      <c r="D82">
        <v>2017</v>
      </c>
      <c r="E82" s="1" t="s">
        <v>63</v>
      </c>
      <c r="F82" s="1" t="s">
        <v>179</v>
      </c>
      <c r="G82" s="1" t="s">
        <v>43</v>
      </c>
      <c r="H82">
        <v>2017</v>
      </c>
      <c r="I82">
        <v>2</v>
      </c>
      <c r="J82">
        <v>42</v>
      </c>
      <c r="K82" s="1" t="s">
        <v>56</v>
      </c>
      <c r="L82">
        <v>19</v>
      </c>
    </row>
    <row r="83" spans="1:12" x14ac:dyDescent="0.25">
      <c r="A83">
        <v>24721</v>
      </c>
      <c r="B83" s="1" t="s">
        <v>190</v>
      </c>
      <c r="C83" s="1" t="s">
        <v>11</v>
      </c>
      <c r="D83">
        <v>2017</v>
      </c>
      <c r="E83" s="1" t="s">
        <v>12</v>
      </c>
      <c r="F83" s="1" t="s">
        <v>55</v>
      </c>
      <c r="G83" s="1" t="s">
        <v>19</v>
      </c>
      <c r="H83">
        <v>2017</v>
      </c>
      <c r="I83">
        <v>2</v>
      </c>
      <c r="J83">
        <v>56</v>
      </c>
      <c r="K83" s="1" t="s">
        <v>35</v>
      </c>
      <c r="L83">
        <v>46</v>
      </c>
    </row>
    <row r="84" spans="1:12" x14ac:dyDescent="0.25">
      <c r="A84">
        <v>24759</v>
      </c>
      <c r="B84" s="1" t="s">
        <v>191</v>
      </c>
      <c r="C84" s="1" t="s">
        <v>11</v>
      </c>
      <c r="D84">
        <v>2017</v>
      </c>
      <c r="E84" s="1" t="s">
        <v>17</v>
      </c>
      <c r="F84" s="1" t="s">
        <v>83</v>
      </c>
      <c r="G84" s="1" t="s">
        <v>14</v>
      </c>
      <c r="H84">
        <v>2017</v>
      </c>
      <c r="I84">
        <v>2</v>
      </c>
      <c r="J84">
        <v>59</v>
      </c>
      <c r="K84" s="1" t="s">
        <v>20</v>
      </c>
      <c r="L84">
        <v>34</v>
      </c>
    </row>
    <row r="85" spans="1:12" x14ac:dyDescent="0.25">
      <c r="A85">
        <v>24791</v>
      </c>
      <c r="B85" s="1" t="s">
        <v>192</v>
      </c>
      <c r="C85" s="1" t="s">
        <v>26</v>
      </c>
      <c r="D85">
        <v>2017</v>
      </c>
      <c r="E85" s="1" t="s">
        <v>12</v>
      </c>
      <c r="F85" s="1" t="s">
        <v>118</v>
      </c>
      <c r="G85" s="1" t="s">
        <v>14</v>
      </c>
      <c r="H85">
        <v>2017</v>
      </c>
      <c r="I85">
        <v>2</v>
      </c>
      <c r="J85">
        <v>31</v>
      </c>
      <c r="K85" s="1" t="s">
        <v>40</v>
      </c>
      <c r="L85">
        <v>23</v>
      </c>
    </row>
    <row r="86" spans="1:12" x14ac:dyDescent="0.25">
      <c r="A86">
        <v>24792</v>
      </c>
      <c r="B86" s="1" t="s">
        <v>193</v>
      </c>
      <c r="C86" s="1" t="s">
        <v>26</v>
      </c>
      <c r="D86">
        <v>2017</v>
      </c>
      <c r="E86" s="1" t="s">
        <v>12</v>
      </c>
      <c r="F86" s="1" t="s">
        <v>88</v>
      </c>
      <c r="G86" s="1" t="s">
        <v>34</v>
      </c>
      <c r="H86">
        <v>2017</v>
      </c>
      <c r="I86">
        <v>1</v>
      </c>
      <c r="J86">
        <v>4</v>
      </c>
      <c r="K86" s="1" t="s">
        <v>58</v>
      </c>
      <c r="L86">
        <v>24</v>
      </c>
    </row>
    <row r="87" spans="1:12" x14ac:dyDescent="0.25">
      <c r="A87">
        <v>24804</v>
      </c>
      <c r="B87" s="1" t="s">
        <v>194</v>
      </c>
      <c r="C87" s="1" t="s">
        <v>11</v>
      </c>
      <c r="D87">
        <v>2017</v>
      </c>
      <c r="E87" s="1" t="s">
        <v>17</v>
      </c>
      <c r="F87" s="1" t="s">
        <v>195</v>
      </c>
      <c r="G87" s="1" t="s">
        <v>34</v>
      </c>
      <c r="H87">
        <v>2017</v>
      </c>
      <c r="I87">
        <v>2</v>
      </c>
      <c r="J87">
        <v>33</v>
      </c>
      <c r="K87" s="1" t="s">
        <v>44</v>
      </c>
      <c r="L87">
        <v>33</v>
      </c>
    </row>
    <row r="88" spans="1:12" x14ac:dyDescent="0.25">
      <c r="A88">
        <v>24808</v>
      </c>
      <c r="B88" s="1" t="s">
        <v>196</v>
      </c>
      <c r="C88" s="1" t="s">
        <v>26</v>
      </c>
      <c r="D88">
        <v>2017</v>
      </c>
      <c r="E88" s="1" t="s">
        <v>17</v>
      </c>
      <c r="F88" s="1" t="s">
        <v>94</v>
      </c>
      <c r="G88" s="1" t="s">
        <v>14</v>
      </c>
      <c r="H88">
        <v>2017</v>
      </c>
      <c r="I88">
        <v>1</v>
      </c>
      <c r="J88">
        <v>6</v>
      </c>
      <c r="K88" s="1" t="s">
        <v>44</v>
      </c>
      <c r="L88">
        <v>23</v>
      </c>
    </row>
    <row r="89" spans="1:12" x14ac:dyDescent="0.25">
      <c r="A89">
        <v>24879</v>
      </c>
      <c r="B89" s="1" t="s">
        <v>197</v>
      </c>
      <c r="C89" s="1" t="s">
        <v>22</v>
      </c>
      <c r="D89">
        <v>2017</v>
      </c>
      <c r="E89" s="1" t="s">
        <v>12</v>
      </c>
      <c r="F89" s="1" t="s">
        <v>118</v>
      </c>
      <c r="G89" s="1" t="s">
        <v>14</v>
      </c>
      <c r="H89">
        <v>2017</v>
      </c>
      <c r="I89">
        <v>1</v>
      </c>
      <c r="J89">
        <v>12</v>
      </c>
      <c r="K89" s="1" t="s">
        <v>132</v>
      </c>
      <c r="L89">
        <v>28</v>
      </c>
    </row>
    <row r="90" spans="1:12" x14ac:dyDescent="0.25">
      <c r="A90">
        <v>24923</v>
      </c>
      <c r="B90" s="1" t="s">
        <v>198</v>
      </c>
      <c r="C90" s="1" t="s">
        <v>11</v>
      </c>
      <c r="D90">
        <v>2017</v>
      </c>
      <c r="E90" s="1" t="s">
        <v>12</v>
      </c>
      <c r="F90" s="1" t="s">
        <v>131</v>
      </c>
      <c r="G90" s="1" t="s">
        <v>69</v>
      </c>
      <c r="H90">
        <v>2011</v>
      </c>
      <c r="I90">
        <v>1</v>
      </c>
      <c r="J90">
        <v>27</v>
      </c>
      <c r="K90" s="1" t="s">
        <v>100</v>
      </c>
      <c r="L90">
        <v>28</v>
      </c>
    </row>
    <row r="91" spans="1:12" x14ac:dyDescent="0.25">
      <c r="A91">
        <v>24932</v>
      </c>
      <c r="B91" s="1" t="s">
        <v>199</v>
      </c>
      <c r="C91" s="1" t="s">
        <v>11</v>
      </c>
      <c r="D91">
        <v>2017</v>
      </c>
      <c r="E91" s="1" t="s">
        <v>17</v>
      </c>
      <c r="F91" s="1" t="s">
        <v>200</v>
      </c>
      <c r="G91" s="1" t="s">
        <v>14</v>
      </c>
      <c r="H91">
        <v>2001</v>
      </c>
      <c r="I91">
        <v>2</v>
      </c>
      <c r="J91">
        <v>55</v>
      </c>
      <c r="K91" s="1" t="s">
        <v>86</v>
      </c>
      <c r="L91">
        <v>32</v>
      </c>
    </row>
    <row r="92" spans="1:12" x14ac:dyDescent="0.25">
      <c r="A92">
        <v>24939</v>
      </c>
      <c r="B92" s="1" t="s">
        <v>201</v>
      </c>
      <c r="C92" s="1" t="s">
        <v>26</v>
      </c>
      <c r="D92">
        <v>2017</v>
      </c>
      <c r="E92" s="1" t="s">
        <v>12</v>
      </c>
      <c r="F92" s="1" t="s">
        <v>202</v>
      </c>
      <c r="G92" s="1" t="s">
        <v>203</v>
      </c>
      <c r="H92">
        <v>2003</v>
      </c>
      <c r="I92">
        <v>2</v>
      </c>
      <c r="J92">
        <v>49</v>
      </c>
      <c r="K92" s="1" t="s">
        <v>37</v>
      </c>
      <c r="L92">
        <v>32</v>
      </c>
    </row>
    <row r="93" spans="1:12" x14ac:dyDescent="0.25">
      <c r="A93">
        <v>24954</v>
      </c>
      <c r="B93" s="1" t="s">
        <v>204</v>
      </c>
      <c r="C93" s="1" t="s">
        <v>11</v>
      </c>
      <c r="D93">
        <v>2017</v>
      </c>
      <c r="E93" s="1" t="s">
        <v>12</v>
      </c>
      <c r="F93" s="1" t="s">
        <v>205</v>
      </c>
      <c r="G93" s="1" t="s">
        <v>69</v>
      </c>
      <c r="H93">
        <v>2017</v>
      </c>
      <c r="I93">
        <v>1</v>
      </c>
      <c r="J93">
        <v>30</v>
      </c>
      <c r="K93" s="1" t="s">
        <v>56</v>
      </c>
      <c r="L93">
        <v>24</v>
      </c>
    </row>
    <row r="94" spans="1:12" x14ac:dyDescent="0.25">
      <c r="A94">
        <v>24979</v>
      </c>
      <c r="B94" s="1" t="s">
        <v>206</v>
      </c>
      <c r="C94" s="1" t="s">
        <v>26</v>
      </c>
      <c r="D94">
        <v>2017</v>
      </c>
      <c r="E94" s="1" t="s">
        <v>12</v>
      </c>
      <c r="F94" s="1" t="s">
        <v>27</v>
      </c>
      <c r="G94" s="1" t="s">
        <v>28</v>
      </c>
      <c r="H94">
        <v>2017</v>
      </c>
      <c r="I94">
        <v>1</v>
      </c>
      <c r="J94">
        <v>5</v>
      </c>
      <c r="K94" s="1" t="s">
        <v>86</v>
      </c>
      <c r="L94">
        <v>9</v>
      </c>
    </row>
    <row r="95" spans="1:12" x14ac:dyDescent="0.25">
      <c r="A95">
        <v>24999</v>
      </c>
      <c r="B95" s="1" t="s">
        <v>207</v>
      </c>
      <c r="C95" s="1" t="s">
        <v>26</v>
      </c>
      <c r="D95">
        <v>2017</v>
      </c>
      <c r="E95" s="1" t="s">
        <v>12</v>
      </c>
      <c r="F95" s="1" t="s">
        <v>31</v>
      </c>
      <c r="G95" s="1" t="s">
        <v>19</v>
      </c>
      <c r="H95">
        <v>2017</v>
      </c>
      <c r="I95">
        <v>1</v>
      </c>
      <c r="J95">
        <v>1</v>
      </c>
      <c r="K95" s="1" t="s">
        <v>72</v>
      </c>
      <c r="L95">
        <v>17</v>
      </c>
    </row>
    <row r="96" spans="1:12" x14ac:dyDescent="0.25">
      <c r="A96">
        <v>25075</v>
      </c>
      <c r="B96" s="1" t="s">
        <v>208</v>
      </c>
      <c r="C96" s="1" t="s">
        <v>22</v>
      </c>
      <c r="D96">
        <v>2017</v>
      </c>
      <c r="E96" s="1" t="s">
        <v>12</v>
      </c>
      <c r="F96" s="1" t="s">
        <v>209</v>
      </c>
      <c r="G96" s="1" t="s">
        <v>34</v>
      </c>
      <c r="H96">
        <v>2017</v>
      </c>
      <c r="I96">
        <v>2</v>
      </c>
      <c r="J96">
        <v>39</v>
      </c>
      <c r="K96" s="1" t="s">
        <v>72</v>
      </c>
      <c r="L96">
        <v>15</v>
      </c>
    </row>
    <row r="97" spans="1:12" x14ac:dyDescent="0.25">
      <c r="A97">
        <v>25135</v>
      </c>
      <c r="B97" s="1" t="s">
        <v>210</v>
      </c>
      <c r="C97" s="1" t="s">
        <v>26</v>
      </c>
      <c r="D97">
        <v>2017</v>
      </c>
      <c r="E97" s="1" t="s">
        <v>17</v>
      </c>
      <c r="F97" s="1" t="s">
        <v>118</v>
      </c>
      <c r="G97" s="1" t="s">
        <v>14</v>
      </c>
      <c r="H97">
        <v>2017</v>
      </c>
      <c r="I97">
        <v>1</v>
      </c>
      <c r="J97">
        <v>20</v>
      </c>
      <c r="K97" s="1" t="s">
        <v>61</v>
      </c>
      <c r="L97">
        <v>22</v>
      </c>
    </row>
    <row r="98" spans="1:12" x14ac:dyDescent="0.25">
      <c r="A98">
        <v>25224</v>
      </c>
      <c r="B98" s="1" t="s">
        <v>211</v>
      </c>
      <c r="C98" s="1" t="s">
        <v>22</v>
      </c>
      <c r="D98">
        <v>2018</v>
      </c>
      <c r="E98" s="1" t="s">
        <v>12</v>
      </c>
      <c r="F98" s="1" t="s">
        <v>60</v>
      </c>
      <c r="G98" s="1" t="s">
        <v>14</v>
      </c>
      <c r="H98">
        <v>2018</v>
      </c>
      <c r="I98">
        <v>1</v>
      </c>
      <c r="J98">
        <v>20</v>
      </c>
      <c r="K98" s="1" t="s">
        <v>124</v>
      </c>
      <c r="L98">
        <v>37</v>
      </c>
    </row>
    <row r="99" spans="1:12" x14ac:dyDescent="0.25">
      <c r="A99">
        <v>25243</v>
      </c>
      <c r="B99" s="1" t="s">
        <v>212</v>
      </c>
      <c r="C99" s="1" t="s">
        <v>11</v>
      </c>
      <c r="D99">
        <v>2018</v>
      </c>
      <c r="E99" s="1" t="s">
        <v>12</v>
      </c>
      <c r="F99" s="1" t="s">
        <v>88</v>
      </c>
      <c r="G99" s="1" t="s">
        <v>34</v>
      </c>
      <c r="H99">
        <v>2018</v>
      </c>
      <c r="I99">
        <v>2</v>
      </c>
      <c r="J99">
        <v>47</v>
      </c>
      <c r="K99" s="1" t="s">
        <v>106</v>
      </c>
      <c r="L99">
        <v>39</v>
      </c>
    </row>
    <row r="100" spans="1:12" x14ac:dyDescent="0.25">
      <c r="A100">
        <v>25511</v>
      </c>
      <c r="B100" s="1" t="s">
        <v>213</v>
      </c>
      <c r="C100" s="1" t="s">
        <v>26</v>
      </c>
      <c r="D100">
        <v>2018</v>
      </c>
      <c r="E100" s="1" t="s">
        <v>17</v>
      </c>
      <c r="F100" s="1" t="s">
        <v>27</v>
      </c>
      <c r="G100" s="1" t="s">
        <v>28</v>
      </c>
      <c r="H100">
        <v>2018</v>
      </c>
      <c r="I100">
        <v>1</v>
      </c>
      <c r="J100">
        <v>9</v>
      </c>
      <c r="K100" s="1" t="s">
        <v>173</v>
      </c>
      <c r="L100">
        <v>30</v>
      </c>
    </row>
    <row r="101" spans="1:12" x14ac:dyDescent="0.25">
      <c r="A101">
        <v>25569</v>
      </c>
      <c r="B101" s="1" t="s">
        <v>214</v>
      </c>
      <c r="C101" s="1" t="s">
        <v>115</v>
      </c>
      <c r="D101">
        <v>2018</v>
      </c>
      <c r="E101" s="1" t="s">
        <v>17</v>
      </c>
      <c r="F101" s="1" t="s">
        <v>155</v>
      </c>
      <c r="G101" s="1" t="s">
        <v>19</v>
      </c>
      <c r="H101">
        <v>2018</v>
      </c>
      <c r="I101">
        <v>2</v>
      </c>
      <c r="J101">
        <v>49</v>
      </c>
      <c r="K101" s="1" t="s">
        <v>20</v>
      </c>
      <c r="L101">
        <v>24</v>
      </c>
    </row>
    <row r="102" spans="1:12" x14ac:dyDescent="0.25">
      <c r="A102">
        <v>25587</v>
      </c>
      <c r="B102" s="1" t="s">
        <v>215</v>
      </c>
      <c r="C102" s="1" t="s">
        <v>115</v>
      </c>
      <c r="D102">
        <v>2018</v>
      </c>
      <c r="E102" s="1" t="s">
        <v>17</v>
      </c>
      <c r="F102" s="1" t="s">
        <v>216</v>
      </c>
      <c r="G102" s="1" t="s">
        <v>217</v>
      </c>
      <c r="H102">
        <v>2014</v>
      </c>
      <c r="I102">
        <v>2</v>
      </c>
      <c r="J102">
        <v>58</v>
      </c>
      <c r="K102" s="1" t="s">
        <v>20</v>
      </c>
      <c r="L102">
        <v>32</v>
      </c>
    </row>
    <row r="103" spans="1:12" x14ac:dyDescent="0.25">
      <c r="A103">
        <v>25613</v>
      </c>
      <c r="B103" s="1" t="s">
        <v>218</v>
      </c>
      <c r="C103" s="1" t="s">
        <v>22</v>
      </c>
      <c r="D103">
        <v>2018</v>
      </c>
      <c r="E103" s="1" t="s">
        <v>17</v>
      </c>
      <c r="F103" s="1" t="s">
        <v>170</v>
      </c>
      <c r="G103" s="1" t="s">
        <v>14</v>
      </c>
      <c r="H103">
        <v>2017</v>
      </c>
      <c r="I103">
        <v>1</v>
      </c>
      <c r="J103">
        <v>13</v>
      </c>
      <c r="K103" s="1" t="s">
        <v>29</v>
      </c>
      <c r="L103">
        <v>25</v>
      </c>
    </row>
    <row r="104" spans="1:12" x14ac:dyDescent="0.25">
      <c r="A104">
        <v>25618</v>
      </c>
      <c r="B104" s="1" t="s">
        <v>219</v>
      </c>
      <c r="C104" s="1" t="s">
        <v>115</v>
      </c>
      <c r="D104">
        <v>2018</v>
      </c>
      <c r="E104" s="1" t="s">
        <v>12</v>
      </c>
      <c r="F104" s="1" t="s">
        <v>141</v>
      </c>
      <c r="G104" s="1" t="s">
        <v>135</v>
      </c>
      <c r="H104">
        <v>2018</v>
      </c>
      <c r="I104">
        <v>2</v>
      </c>
      <c r="J104">
        <v>54</v>
      </c>
      <c r="K104" s="1" t="s">
        <v>138</v>
      </c>
      <c r="L104">
        <v>35</v>
      </c>
    </row>
    <row r="105" spans="1:12" x14ac:dyDescent="0.25">
      <c r="A105">
        <v>25682</v>
      </c>
      <c r="B105" s="1" t="s">
        <v>220</v>
      </c>
      <c r="C105" s="1" t="s">
        <v>26</v>
      </c>
      <c r="D105">
        <v>2018</v>
      </c>
      <c r="E105" s="1" t="s">
        <v>17</v>
      </c>
      <c r="F105" s="1" t="s">
        <v>27</v>
      </c>
      <c r="G105" s="1" t="s">
        <v>28</v>
      </c>
      <c r="H105">
        <v>2018</v>
      </c>
      <c r="I105">
        <v>2</v>
      </c>
      <c r="J105">
        <v>41</v>
      </c>
      <c r="K105" s="1" t="s">
        <v>44</v>
      </c>
      <c r="L105">
        <v>40</v>
      </c>
    </row>
    <row r="106" spans="1:12" x14ac:dyDescent="0.25">
      <c r="A106">
        <v>25718</v>
      </c>
      <c r="B106" s="1" t="s">
        <v>221</v>
      </c>
      <c r="C106" s="1" t="s">
        <v>26</v>
      </c>
      <c r="D106">
        <v>2018</v>
      </c>
      <c r="E106" s="1" t="s">
        <v>12</v>
      </c>
      <c r="F106" s="1" t="s">
        <v>145</v>
      </c>
      <c r="G106" s="1" t="s">
        <v>14</v>
      </c>
      <c r="H106">
        <v>2018</v>
      </c>
      <c r="I106">
        <v>1</v>
      </c>
      <c r="J106">
        <v>18</v>
      </c>
      <c r="K106" s="1" t="s">
        <v>20</v>
      </c>
      <c r="L106">
        <v>32</v>
      </c>
    </row>
    <row r="107" spans="1:12" x14ac:dyDescent="0.25">
      <c r="A107">
        <v>25748</v>
      </c>
      <c r="B107" s="1" t="s">
        <v>222</v>
      </c>
      <c r="C107" s="1" t="s">
        <v>115</v>
      </c>
      <c r="D107">
        <v>2018</v>
      </c>
      <c r="E107" s="1" t="s">
        <v>17</v>
      </c>
      <c r="F107" s="1" t="s">
        <v>46</v>
      </c>
      <c r="G107" s="1" t="s">
        <v>43</v>
      </c>
      <c r="H107">
        <v>2018</v>
      </c>
      <c r="I107">
        <v>1</v>
      </c>
      <c r="J107">
        <v>25</v>
      </c>
      <c r="K107" s="1" t="s">
        <v>106</v>
      </c>
      <c r="L107">
        <v>29</v>
      </c>
    </row>
    <row r="108" spans="1:12" x14ac:dyDescent="0.25">
      <c r="A108">
        <v>25764</v>
      </c>
      <c r="B108" s="1" t="s">
        <v>223</v>
      </c>
      <c r="C108" s="1" t="s">
        <v>115</v>
      </c>
      <c r="D108">
        <v>2018</v>
      </c>
      <c r="E108" s="1" t="s">
        <v>12</v>
      </c>
      <c r="F108" s="1" t="s">
        <v>149</v>
      </c>
      <c r="G108" s="1" t="s">
        <v>69</v>
      </c>
      <c r="H108">
        <v>2018</v>
      </c>
      <c r="I108">
        <v>2</v>
      </c>
      <c r="J108">
        <v>38</v>
      </c>
      <c r="K108" s="1" t="s">
        <v>72</v>
      </c>
      <c r="L108">
        <v>28</v>
      </c>
    </row>
    <row r="109" spans="1:12" x14ac:dyDescent="0.25">
      <c r="A109">
        <v>25846</v>
      </c>
      <c r="B109" s="1" t="s">
        <v>224</v>
      </c>
      <c r="C109" s="1" t="s">
        <v>22</v>
      </c>
      <c r="D109">
        <v>2018</v>
      </c>
      <c r="E109" s="1" t="s">
        <v>17</v>
      </c>
      <c r="F109" s="1" t="s">
        <v>225</v>
      </c>
      <c r="G109" s="1" t="s">
        <v>28</v>
      </c>
      <c r="H109">
        <v>2018</v>
      </c>
      <c r="I109">
        <v>1</v>
      </c>
      <c r="J109">
        <v>27</v>
      </c>
      <c r="K109" s="1" t="s">
        <v>35</v>
      </c>
      <c r="L109">
        <v>24</v>
      </c>
    </row>
    <row r="110" spans="1:12" x14ac:dyDescent="0.25">
      <c r="A110">
        <v>25854</v>
      </c>
      <c r="B110" s="1" t="s">
        <v>226</v>
      </c>
      <c r="C110" s="1" t="s">
        <v>26</v>
      </c>
      <c r="D110">
        <v>2018</v>
      </c>
      <c r="E110" s="1" t="s">
        <v>12</v>
      </c>
      <c r="F110" s="1" t="s">
        <v>91</v>
      </c>
      <c r="G110" s="1" t="s">
        <v>34</v>
      </c>
      <c r="H110">
        <v>2018</v>
      </c>
      <c r="I110">
        <v>1</v>
      </c>
      <c r="J110">
        <v>5</v>
      </c>
      <c r="K110" s="1" t="s">
        <v>138</v>
      </c>
      <c r="L110">
        <v>11</v>
      </c>
    </row>
    <row r="111" spans="1:12" x14ac:dyDescent="0.25">
      <c r="A111">
        <v>25894</v>
      </c>
      <c r="B111" s="1" t="s">
        <v>227</v>
      </c>
      <c r="C111" s="1" t="s">
        <v>11</v>
      </c>
      <c r="D111">
        <v>2018</v>
      </c>
      <c r="E111" s="1" t="s">
        <v>63</v>
      </c>
      <c r="F111" s="1" t="s">
        <v>18</v>
      </c>
      <c r="G111" s="1" t="s">
        <v>19</v>
      </c>
      <c r="H111">
        <v>2018</v>
      </c>
      <c r="I111">
        <v>2</v>
      </c>
      <c r="J111">
        <v>58</v>
      </c>
      <c r="K111" s="1" t="s">
        <v>29</v>
      </c>
      <c r="L111">
        <v>44</v>
      </c>
    </row>
    <row r="112" spans="1:12" x14ac:dyDescent="0.25">
      <c r="A112">
        <v>25975</v>
      </c>
      <c r="B112" s="1" t="s">
        <v>228</v>
      </c>
      <c r="C112" s="1" t="s">
        <v>22</v>
      </c>
      <c r="D112">
        <v>2018</v>
      </c>
      <c r="E112" s="1" t="s">
        <v>12</v>
      </c>
      <c r="F112" s="1" t="s">
        <v>229</v>
      </c>
      <c r="G112" s="1" t="s">
        <v>135</v>
      </c>
      <c r="H112">
        <v>2018</v>
      </c>
      <c r="I112">
        <v>1</v>
      </c>
      <c r="J112">
        <v>26</v>
      </c>
      <c r="K112" s="1" t="s">
        <v>72</v>
      </c>
      <c r="L112">
        <v>31</v>
      </c>
    </row>
    <row r="113" spans="1:12" x14ac:dyDescent="0.25">
      <c r="A113">
        <v>25977</v>
      </c>
      <c r="B113" s="1" t="s">
        <v>230</v>
      </c>
      <c r="C113" s="1" t="s">
        <v>26</v>
      </c>
      <c r="D113">
        <v>2018</v>
      </c>
      <c r="E113" s="1" t="s">
        <v>12</v>
      </c>
      <c r="F113" s="1" t="s">
        <v>231</v>
      </c>
      <c r="G113" s="1" t="s">
        <v>28</v>
      </c>
      <c r="H113">
        <v>2018</v>
      </c>
      <c r="I113">
        <v>1</v>
      </c>
      <c r="J113">
        <v>8</v>
      </c>
      <c r="K113" s="1" t="s">
        <v>232</v>
      </c>
      <c r="L113">
        <v>19</v>
      </c>
    </row>
    <row r="114" spans="1:12" x14ac:dyDescent="0.25">
      <c r="A114">
        <v>26019</v>
      </c>
      <c r="B114" s="1" t="s">
        <v>233</v>
      </c>
      <c r="C114" s="1" t="s">
        <v>115</v>
      </c>
      <c r="D114">
        <v>2018</v>
      </c>
      <c r="E114" s="1" t="s">
        <v>12</v>
      </c>
      <c r="F114" s="1" t="s">
        <v>200</v>
      </c>
      <c r="G114" s="1" t="s">
        <v>14</v>
      </c>
      <c r="H114">
        <v>2018</v>
      </c>
      <c r="I114">
        <v>1</v>
      </c>
      <c r="J114">
        <v>13</v>
      </c>
      <c r="K114" s="1" t="s">
        <v>89</v>
      </c>
      <c r="L114">
        <v>27</v>
      </c>
    </row>
    <row r="115" spans="1:12" x14ac:dyDescent="0.25">
      <c r="A115">
        <v>26209</v>
      </c>
      <c r="B115" s="1" t="s">
        <v>234</v>
      </c>
      <c r="C115" s="1" t="s">
        <v>26</v>
      </c>
      <c r="D115">
        <v>2018</v>
      </c>
      <c r="E115" s="1" t="s">
        <v>12</v>
      </c>
      <c r="F115" s="1" t="s">
        <v>235</v>
      </c>
      <c r="G115" s="1" t="s">
        <v>34</v>
      </c>
      <c r="H115">
        <v>2018</v>
      </c>
      <c r="I115">
        <v>1</v>
      </c>
      <c r="J115">
        <v>16</v>
      </c>
      <c r="K115" s="1" t="s">
        <v>58</v>
      </c>
      <c r="L115">
        <v>15</v>
      </c>
    </row>
    <row r="116" spans="1:12" x14ac:dyDescent="0.25">
      <c r="A116">
        <v>26213</v>
      </c>
      <c r="B116" s="1" t="s">
        <v>236</v>
      </c>
      <c r="C116" s="1" t="s">
        <v>26</v>
      </c>
      <c r="D116">
        <v>2018</v>
      </c>
      <c r="E116" s="1" t="s">
        <v>17</v>
      </c>
      <c r="F116" s="1" t="s">
        <v>205</v>
      </c>
      <c r="G116" s="1" t="s">
        <v>69</v>
      </c>
      <c r="H116">
        <v>2018</v>
      </c>
      <c r="I116">
        <v>1</v>
      </c>
      <c r="J116">
        <v>30</v>
      </c>
      <c r="K116" s="1" t="s">
        <v>84</v>
      </c>
      <c r="L116">
        <v>25</v>
      </c>
    </row>
    <row r="117" spans="1:12" x14ac:dyDescent="0.25">
      <c r="A117">
        <v>26334</v>
      </c>
      <c r="B117" s="1" t="s">
        <v>237</v>
      </c>
      <c r="C117" s="1" t="s">
        <v>22</v>
      </c>
      <c r="D117">
        <v>2018</v>
      </c>
      <c r="E117" s="1" t="s">
        <v>12</v>
      </c>
      <c r="F117" s="1" t="s">
        <v>238</v>
      </c>
      <c r="G117" s="1" t="s">
        <v>43</v>
      </c>
      <c r="H117">
        <v>2018</v>
      </c>
      <c r="I117">
        <v>2</v>
      </c>
      <c r="J117">
        <v>51</v>
      </c>
      <c r="K117" s="1" t="s">
        <v>81</v>
      </c>
      <c r="L117">
        <v>33</v>
      </c>
    </row>
    <row r="118" spans="1:12" x14ac:dyDescent="0.25">
      <c r="A118">
        <v>26354</v>
      </c>
      <c r="B118" s="1" t="s">
        <v>239</v>
      </c>
      <c r="C118" s="1" t="s">
        <v>11</v>
      </c>
      <c r="D118">
        <v>2018</v>
      </c>
      <c r="E118" s="1" t="s">
        <v>12</v>
      </c>
      <c r="F118" s="1" t="s">
        <v>240</v>
      </c>
      <c r="G118" s="1" t="s">
        <v>34</v>
      </c>
      <c r="H118">
        <v>2018</v>
      </c>
      <c r="I118">
        <v>2</v>
      </c>
      <c r="J118">
        <v>32</v>
      </c>
      <c r="K118" s="1" t="s">
        <v>97</v>
      </c>
      <c r="L118">
        <v>13</v>
      </c>
    </row>
    <row r="119" spans="1:12" x14ac:dyDescent="0.25">
      <c r="A119">
        <v>26368</v>
      </c>
      <c r="B119" s="1" t="s">
        <v>241</v>
      </c>
      <c r="C119" s="1" t="s">
        <v>22</v>
      </c>
      <c r="D119">
        <v>2018</v>
      </c>
      <c r="E119" s="1" t="s">
        <v>12</v>
      </c>
      <c r="F119" s="1" t="s">
        <v>205</v>
      </c>
      <c r="G119" s="1" t="s">
        <v>69</v>
      </c>
      <c r="H119">
        <v>2018</v>
      </c>
      <c r="I119">
        <v>1</v>
      </c>
      <c r="J119">
        <v>17</v>
      </c>
      <c r="K119" s="1" t="s">
        <v>50</v>
      </c>
      <c r="L119">
        <v>29</v>
      </c>
    </row>
    <row r="120" spans="1:12" x14ac:dyDescent="0.25">
      <c r="A120">
        <v>26393</v>
      </c>
      <c r="B120" s="1" t="s">
        <v>242</v>
      </c>
      <c r="C120" s="1" t="s">
        <v>26</v>
      </c>
      <c r="D120">
        <v>2018</v>
      </c>
      <c r="E120" s="1" t="s">
        <v>12</v>
      </c>
      <c r="F120" s="1" t="s">
        <v>27</v>
      </c>
      <c r="G120" s="1" t="s">
        <v>28</v>
      </c>
      <c r="H120">
        <v>2018</v>
      </c>
      <c r="I120">
        <v>2</v>
      </c>
      <c r="J120">
        <v>45</v>
      </c>
      <c r="K120" s="1" t="s">
        <v>15</v>
      </c>
      <c r="L120">
        <v>26</v>
      </c>
    </row>
    <row r="121" spans="1:12" x14ac:dyDescent="0.25">
      <c r="A121">
        <v>26482</v>
      </c>
      <c r="B121" s="1" t="s">
        <v>243</v>
      </c>
      <c r="C121" s="1" t="s">
        <v>26</v>
      </c>
      <c r="D121">
        <v>2018</v>
      </c>
      <c r="E121" s="1" t="s">
        <v>17</v>
      </c>
      <c r="F121" s="1" t="s">
        <v>99</v>
      </c>
      <c r="G121" s="1" t="s">
        <v>19</v>
      </c>
      <c r="H121">
        <v>2018</v>
      </c>
      <c r="I121">
        <v>1</v>
      </c>
      <c r="J121">
        <v>1</v>
      </c>
      <c r="K121" s="1" t="s">
        <v>58</v>
      </c>
      <c r="L121">
        <v>8</v>
      </c>
    </row>
    <row r="122" spans="1:12" x14ac:dyDescent="0.25">
      <c r="A122">
        <v>26513</v>
      </c>
      <c r="B122" s="1" t="s">
        <v>244</v>
      </c>
      <c r="C122" s="1" t="s">
        <v>115</v>
      </c>
      <c r="D122">
        <v>2018</v>
      </c>
      <c r="E122" s="1" t="s">
        <v>17</v>
      </c>
      <c r="F122" s="1" t="s">
        <v>245</v>
      </c>
      <c r="G122" s="1" t="s">
        <v>43</v>
      </c>
      <c r="H122">
        <v>2018</v>
      </c>
      <c r="I122">
        <v>2</v>
      </c>
      <c r="J122">
        <v>48</v>
      </c>
      <c r="K122" s="1" t="s">
        <v>124</v>
      </c>
      <c r="L122">
        <v>36</v>
      </c>
    </row>
    <row r="123" spans="1:12" x14ac:dyDescent="0.25">
      <c r="A123">
        <v>26527</v>
      </c>
      <c r="B123" s="1" t="s">
        <v>246</v>
      </c>
      <c r="C123" s="1" t="s">
        <v>26</v>
      </c>
      <c r="D123">
        <v>2018</v>
      </c>
      <c r="E123" s="1" t="s">
        <v>17</v>
      </c>
      <c r="F123" s="1" t="s">
        <v>185</v>
      </c>
      <c r="G123" s="1" t="s">
        <v>34</v>
      </c>
      <c r="H123">
        <v>2018</v>
      </c>
      <c r="I123">
        <v>1</v>
      </c>
      <c r="J123">
        <v>6</v>
      </c>
      <c r="K123" s="1" t="s">
        <v>44</v>
      </c>
      <c r="L123">
        <v>20</v>
      </c>
    </row>
    <row r="124" spans="1:12" x14ac:dyDescent="0.25">
      <c r="A124">
        <v>26580</v>
      </c>
      <c r="B124" s="1" t="s">
        <v>247</v>
      </c>
      <c r="C124" s="1" t="s">
        <v>26</v>
      </c>
      <c r="D124">
        <v>2018</v>
      </c>
      <c r="E124" s="1" t="s">
        <v>17</v>
      </c>
      <c r="F124" s="1" t="s">
        <v>248</v>
      </c>
      <c r="G124" s="1" t="s">
        <v>65</v>
      </c>
      <c r="H124">
        <v>2018</v>
      </c>
      <c r="I124">
        <v>2</v>
      </c>
      <c r="J124">
        <v>60</v>
      </c>
      <c r="K124" s="1" t="s">
        <v>72</v>
      </c>
      <c r="L124">
        <v>20</v>
      </c>
    </row>
    <row r="125" spans="1:12" x14ac:dyDescent="0.25">
      <c r="A125">
        <v>26590</v>
      </c>
      <c r="B125" s="1" t="s">
        <v>249</v>
      </c>
      <c r="C125" s="1" t="s">
        <v>11</v>
      </c>
      <c r="D125">
        <v>2018</v>
      </c>
      <c r="E125" s="1" t="s">
        <v>12</v>
      </c>
      <c r="F125" s="1" t="s">
        <v>118</v>
      </c>
      <c r="G125" s="1" t="s">
        <v>14</v>
      </c>
      <c r="H125">
        <v>2018</v>
      </c>
      <c r="I125">
        <v>1</v>
      </c>
      <c r="J125">
        <v>21</v>
      </c>
      <c r="K125" s="1" t="s">
        <v>56</v>
      </c>
      <c r="L125">
        <v>35</v>
      </c>
    </row>
    <row r="126" spans="1:12" x14ac:dyDescent="0.25">
      <c r="A126">
        <v>26611</v>
      </c>
      <c r="B126" s="1" t="s">
        <v>250</v>
      </c>
      <c r="C126" s="1" t="s">
        <v>22</v>
      </c>
      <c r="D126">
        <v>2018</v>
      </c>
      <c r="E126" s="1" t="s">
        <v>12</v>
      </c>
      <c r="F126" s="1" t="s">
        <v>145</v>
      </c>
      <c r="G126" s="1" t="s">
        <v>14</v>
      </c>
      <c r="H126">
        <v>2018</v>
      </c>
      <c r="I126">
        <v>2</v>
      </c>
      <c r="J126">
        <v>42</v>
      </c>
      <c r="K126" s="1" t="s">
        <v>132</v>
      </c>
      <c r="L126">
        <v>47</v>
      </c>
    </row>
    <row r="127" spans="1:12" x14ac:dyDescent="0.25">
      <c r="A127">
        <v>26615</v>
      </c>
      <c r="B127" s="1" t="s">
        <v>251</v>
      </c>
      <c r="C127" s="1" t="s">
        <v>22</v>
      </c>
      <c r="D127">
        <v>2018</v>
      </c>
      <c r="E127" s="1" t="s">
        <v>12</v>
      </c>
      <c r="F127" s="1" t="s">
        <v>52</v>
      </c>
      <c r="G127" s="1" t="s">
        <v>43</v>
      </c>
      <c r="H127">
        <v>2018</v>
      </c>
      <c r="I127">
        <v>1</v>
      </c>
      <c r="J127">
        <v>12</v>
      </c>
      <c r="K127" s="1" t="s">
        <v>89</v>
      </c>
      <c r="L127">
        <v>31</v>
      </c>
    </row>
    <row r="128" spans="1:12" x14ac:dyDescent="0.25">
      <c r="A128">
        <v>26632</v>
      </c>
      <c r="B128" s="1" t="s">
        <v>252</v>
      </c>
      <c r="C128" s="1" t="s">
        <v>115</v>
      </c>
      <c r="D128">
        <v>2018</v>
      </c>
      <c r="E128" s="1" t="s">
        <v>12</v>
      </c>
      <c r="F128" s="1" t="s">
        <v>205</v>
      </c>
      <c r="G128" s="1" t="s">
        <v>69</v>
      </c>
      <c r="H128">
        <v>2018</v>
      </c>
      <c r="I128">
        <v>1</v>
      </c>
      <c r="J128">
        <v>10</v>
      </c>
      <c r="K128" s="1" t="s">
        <v>72</v>
      </c>
      <c r="L128">
        <v>21</v>
      </c>
    </row>
    <row r="129" spans="1:12" x14ac:dyDescent="0.25">
      <c r="A129">
        <v>26651</v>
      </c>
      <c r="B129" s="1" t="s">
        <v>253</v>
      </c>
      <c r="C129" s="1" t="s">
        <v>115</v>
      </c>
      <c r="D129">
        <v>2018</v>
      </c>
      <c r="E129" s="1" t="s">
        <v>12</v>
      </c>
      <c r="F129" s="1" t="s">
        <v>205</v>
      </c>
      <c r="G129" s="1" t="s">
        <v>69</v>
      </c>
      <c r="H129">
        <v>2018</v>
      </c>
      <c r="I129">
        <v>2</v>
      </c>
      <c r="J129">
        <v>33</v>
      </c>
      <c r="K129" s="1" t="s">
        <v>138</v>
      </c>
      <c r="L129">
        <v>8</v>
      </c>
    </row>
    <row r="130" spans="1:12" x14ac:dyDescent="0.25">
      <c r="A130">
        <v>26664</v>
      </c>
      <c r="B130" s="1" t="s">
        <v>254</v>
      </c>
      <c r="C130" s="1" t="s">
        <v>26</v>
      </c>
      <c r="D130">
        <v>2018</v>
      </c>
      <c r="E130" s="1" t="s">
        <v>17</v>
      </c>
      <c r="F130" s="1" t="s">
        <v>175</v>
      </c>
      <c r="G130" s="1" t="s">
        <v>19</v>
      </c>
      <c r="H130">
        <v>2018</v>
      </c>
      <c r="I130">
        <v>1</v>
      </c>
      <c r="J130">
        <v>15</v>
      </c>
      <c r="K130" s="1" t="s">
        <v>255</v>
      </c>
      <c r="L130">
        <v>36</v>
      </c>
    </row>
    <row r="131" spans="1:12" x14ac:dyDescent="0.25">
      <c r="A131">
        <v>26738</v>
      </c>
      <c r="B131" s="1" t="s">
        <v>256</v>
      </c>
      <c r="C131" s="1" t="s">
        <v>22</v>
      </c>
      <c r="D131">
        <v>2018</v>
      </c>
      <c r="E131" s="1" t="s">
        <v>12</v>
      </c>
      <c r="F131" s="1" t="s">
        <v>42</v>
      </c>
      <c r="G131" s="1" t="s">
        <v>43</v>
      </c>
      <c r="H131">
        <v>2018</v>
      </c>
      <c r="I131">
        <v>1</v>
      </c>
      <c r="J131">
        <v>19</v>
      </c>
      <c r="K131" s="1" t="s">
        <v>84</v>
      </c>
      <c r="L131">
        <v>29</v>
      </c>
    </row>
    <row r="132" spans="1:12" x14ac:dyDescent="0.25">
      <c r="A132">
        <v>26774</v>
      </c>
      <c r="B132" s="1" t="s">
        <v>257</v>
      </c>
      <c r="C132" s="1" t="s">
        <v>22</v>
      </c>
      <c r="D132">
        <v>2018</v>
      </c>
      <c r="E132" s="1" t="s">
        <v>17</v>
      </c>
      <c r="F132" s="1" t="s">
        <v>42</v>
      </c>
      <c r="G132" s="1" t="s">
        <v>43</v>
      </c>
      <c r="H132">
        <v>2017</v>
      </c>
      <c r="I132">
        <v>1</v>
      </c>
      <c r="J132">
        <v>15</v>
      </c>
      <c r="K132" s="1" t="s">
        <v>61</v>
      </c>
      <c r="L132">
        <v>59</v>
      </c>
    </row>
    <row r="133" spans="1:12" x14ac:dyDescent="0.25">
      <c r="A133">
        <v>26775</v>
      </c>
      <c r="B133" s="1" t="s">
        <v>257</v>
      </c>
      <c r="C133" s="1" t="s">
        <v>22</v>
      </c>
      <c r="D133">
        <v>2018</v>
      </c>
      <c r="E133" s="1" t="s">
        <v>17</v>
      </c>
      <c r="F133" s="1" t="s">
        <v>42</v>
      </c>
      <c r="G133" s="1" t="s">
        <v>43</v>
      </c>
      <c r="H133">
        <v>2018</v>
      </c>
      <c r="I133">
        <v>2</v>
      </c>
      <c r="J133">
        <v>43</v>
      </c>
      <c r="K133" s="1" t="s">
        <v>29</v>
      </c>
      <c r="L133">
        <v>59</v>
      </c>
    </row>
    <row r="134" spans="1:12" x14ac:dyDescent="0.25">
      <c r="A134">
        <v>26786</v>
      </c>
      <c r="B134" s="1" t="s">
        <v>258</v>
      </c>
      <c r="C134" s="1" t="s">
        <v>11</v>
      </c>
      <c r="D134">
        <v>2018</v>
      </c>
      <c r="E134" s="1" t="s">
        <v>12</v>
      </c>
      <c r="F134" s="1" t="s">
        <v>259</v>
      </c>
      <c r="G134" s="1" t="s">
        <v>49</v>
      </c>
      <c r="H134">
        <v>2018</v>
      </c>
      <c r="I134">
        <v>1</v>
      </c>
      <c r="J134">
        <v>22</v>
      </c>
      <c r="K134" s="1" t="s">
        <v>53</v>
      </c>
      <c r="L134">
        <v>30</v>
      </c>
    </row>
    <row r="135" spans="1:12" x14ac:dyDescent="0.25">
      <c r="A135">
        <v>26840</v>
      </c>
      <c r="B135" s="1" t="s">
        <v>260</v>
      </c>
      <c r="C135" s="1" t="s">
        <v>11</v>
      </c>
      <c r="D135">
        <v>2018</v>
      </c>
      <c r="E135" s="1" t="s">
        <v>12</v>
      </c>
      <c r="F135" s="1" t="s">
        <v>261</v>
      </c>
      <c r="G135" s="1" t="s">
        <v>75</v>
      </c>
      <c r="H135">
        <v>2009</v>
      </c>
      <c r="I135">
        <v>1</v>
      </c>
      <c r="J135">
        <v>8</v>
      </c>
      <c r="K135" s="1" t="s">
        <v>173</v>
      </c>
      <c r="L135">
        <v>38</v>
      </c>
    </row>
    <row r="136" spans="1:12" x14ac:dyDescent="0.25">
      <c r="A136">
        <v>26843</v>
      </c>
      <c r="B136" s="1" t="s">
        <v>262</v>
      </c>
      <c r="C136" s="1" t="s">
        <v>115</v>
      </c>
      <c r="D136">
        <v>2018</v>
      </c>
      <c r="E136" s="1" t="s">
        <v>12</v>
      </c>
      <c r="F136" s="1" t="s">
        <v>18</v>
      </c>
      <c r="G136" s="1" t="s">
        <v>19</v>
      </c>
      <c r="H136">
        <v>2018</v>
      </c>
      <c r="I136">
        <v>1</v>
      </c>
      <c r="J136">
        <v>23</v>
      </c>
      <c r="K136" s="1" t="s">
        <v>37</v>
      </c>
      <c r="L136">
        <v>21</v>
      </c>
    </row>
    <row r="137" spans="1:12" x14ac:dyDescent="0.25">
      <c r="A137">
        <v>26853</v>
      </c>
      <c r="B137" s="1" t="s">
        <v>263</v>
      </c>
      <c r="C137" s="1" t="s">
        <v>22</v>
      </c>
      <c r="D137">
        <v>2018</v>
      </c>
      <c r="E137" s="1" t="s">
        <v>17</v>
      </c>
      <c r="F137" s="1" t="s">
        <v>145</v>
      </c>
      <c r="G137" s="1" t="s">
        <v>14</v>
      </c>
      <c r="H137">
        <v>2019</v>
      </c>
      <c r="I137">
        <v>2</v>
      </c>
      <c r="J137">
        <v>59</v>
      </c>
      <c r="K137" s="1" t="s">
        <v>76</v>
      </c>
      <c r="L137">
        <v>28</v>
      </c>
    </row>
    <row r="138" spans="1:12" x14ac:dyDescent="0.25">
      <c r="A138">
        <v>26861</v>
      </c>
      <c r="B138" s="1" t="s">
        <v>264</v>
      </c>
      <c r="C138" s="1" t="s">
        <v>11</v>
      </c>
      <c r="D138">
        <v>2018</v>
      </c>
      <c r="E138" s="1" t="s">
        <v>17</v>
      </c>
      <c r="F138" s="1" t="s">
        <v>265</v>
      </c>
      <c r="G138" s="1" t="s">
        <v>266</v>
      </c>
      <c r="H138">
        <v>2018</v>
      </c>
      <c r="I138">
        <v>2</v>
      </c>
      <c r="J138">
        <v>57</v>
      </c>
      <c r="K138" s="1" t="s">
        <v>267</v>
      </c>
      <c r="L138">
        <v>39</v>
      </c>
    </row>
    <row r="139" spans="1:12" x14ac:dyDescent="0.25">
      <c r="A139">
        <v>26919</v>
      </c>
      <c r="B139" s="1" t="s">
        <v>268</v>
      </c>
      <c r="C139" s="1" t="s">
        <v>11</v>
      </c>
      <c r="D139">
        <v>2018</v>
      </c>
      <c r="E139" s="1" t="s">
        <v>12</v>
      </c>
      <c r="F139" s="1" t="s">
        <v>163</v>
      </c>
      <c r="G139" s="1" t="s">
        <v>19</v>
      </c>
      <c r="H139">
        <v>2018</v>
      </c>
      <c r="I139">
        <v>2</v>
      </c>
      <c r="J139">
        <v>59</v>
      </c>
      <c r="K139" s="1" t="s">
        <v>58</v>
      </c>
      <c r="L139">
        <v>43</v>
      </c>
    </row>
    <row r="140" spans="1:12" x14ac:dyDescent="0.25">
      <c r="A140">
        <v>26948</v>
      </c>
      <c r="B140" s="1" t="s">
        <v>269</v>
      </c>
      <c r="C140" s="1" t="s">
        <v>11</v>
      </c>
      <c r="D140">
        <v>2018</v>
      </c>
      <c r="E140" s="1" t="s">
        <v>17</v>
      </c>
      <c r="F140" s="1" t="s">
        <v>270</v>
      </c>
      <c r="G140" s="1" t="s">
        <v>271</v>
      </c>
      <c r="H140">
        <v>2018</v>
      </c>
      <c r="I140">
        <v>2</v>
      </c>
      <c r="J140">
        <v>50</v>
      </c>
      <c r="K140" s="1" t="s">
        <v>37</v>
      </c>
      <c r="L140">
        <v>38</v>
      </c>
    </row>
    <row r="141" spans="1:12" x14ac:dyDescent="0.25">
      <c r="A141">
        <v>27000</v>
      </c>
      <c r="B141" s="1" t="s">
        <v>272</v>
      </c>
      <c r="C141" s="1" t="s">
        <v>115</v>
      </c>
      <c r="D141">
        <v>2018</v>
      </c>
      <c r="E141" s="1" t="s">
        <v>12</v>
      </c>
      <c r="F141" s="1" t="s">
        <v>273</v>
      </c>
      <c r="G141" s="1" t="s">
        <v>135</v>
      </c>
      <c r="H141">
        <v>2018</v>
      </c>
      <c r="I141">
        <v>2</v>
      </c>
      <c r="J141">
        <v>35</v>
      </c>
      <c r="K141" s="1" t="s">
        <v>44</v>
      </c>
      <c r="L141">
        <v>28</v>
      </c>
    </row>
    <row r="142" spans="1:12" x14ac:dyDescent="0.25">
      <c r="A142">
        <v>27062</v>
      </c>
      <c r="B142" s="1" t="s">
        <v>274</v>
      </c>
      <c r="C142" s="1" t="s">
        <v>115</v>
      </c>
      <c r="D142">
        <v>2018</v>
      </c>
      <c r="E142" s="1" t="s">
        <v>12</v>
      </c>
      <c r="F142" s="1" t="s">
        <v>275</v>
      </c>
      <c r="G142" s="1" t="s">
        <v>135</v>
      </c>
      <c r="H142">
        <v>2018</v>
      </c>
      <c r="I142">
        <v>1</v>
      </c>
      <c r="J142">
        <v>28</v>
      </c>
      <c r="K142" s="1" t="s">
        <v>126</v>
      </c>
      <c r="L142">
        <v>27</v>
      </c>
    </row>
    <row r="143" spans="1:12" x14ac:dyDescent="0.25">
      <c r="A143">
        <v>27072</v>
      </c>
      <c r="B143" s="1" t="s">
        <v>276</v>
      </c>
      <c r="C143" s="1" t="s">
        <v>11</v>
      </c>
      <c r="D143">
        <v>2018</v>
      </c>
      <c r="E143" s="1" t="s">
        <v>17</v>
      </c>
      <c r="F143" s="1" t="s">
        <v>137</v>
      </c>
      <c r="G143" s="1" t="s">
        <v>43</v>
      </c>
      <c r="H143">
        <v>2018</v>
      </c>
      <c r="I143">
        <v>2</v>
      </c>
      <c r="J143">
        <v>52</v>
      </c>
      <c r="K143" s="1" t="s">
        <v>56</v>
      </c>
      <c r="L143">
        <v>31</v>
      </c>
    </row>
    <row r="144" spans="1:12" x14ac:dyDescent="0.25">
      <c r="A144">
        <v>27141</v>
      </c>
      <c r="B144" s="1" t="s">
        <v>277</v>
      </c>
      <c r="C144" s="1" t="s">
        <v>11</v>
      </c>
      <c r="D144">
        <v>2018</v>
      </c>
      <c r="E144" s="1" t="s">
        <v>12</v>
      </c>
      <c r="F144" s="1" t="s">
        <v>102</v>
      </c>
      <c r="G144" s="1" t="s">
        <v>14</v>
      </c>
      <c r="H144">
        <v>2018</v>
      </c>
      <c r="I144">
        <v>2</v>
      </c>
      <c r="J144">
        <v>53</v>
      </c>
      <c r="K144" s="1" t="s">
        <v>267</v>
      </c>
      <c r="L144">
        <v>40</v>
      </c>
    </row>
    <row r="145" spans="1:12" x14ac:dyDescent="0.25">
      <c r="A145">
        <v>27152</v>
      </c>
      <c r="B145" s="1" t="s">
        <v>278</v>
      </c>
      <c r="C145" s="1" t="s">
        <v>11</v>
      </c>
      <c r="D145">
        <v>2018</v>
      </c>
      <c r="E145" s="1" t="s">
        <v>12</v>
      </c>
      <c r="F145" s="1" t="s">
        <v>279</v>
      </c>
      <c r="G145" s="1" t="s">
        <v>280</v>
      </c>
      <c r="H145">
        <v>2004</v>
      </c>
      <c r="I145">
        <v>1</v>
      </c>
      <c r="J145">
        <v>5</v>
      </c>
      <c r="K145" s="1" t="s">
        <v>255</v>
      </c>
      <c r="L145">
        <v>37</v>
      </c>
    </row>
    <row r="146" spans="1:12" x14ac:dyDescent="0.25">
      <c r="A146">
        <v>27169</v>
      </c>
      <c r="B146" s="1" t="s">
        <v>281</v>
      </c>
      <c r="C146" s="1" t="s">
        <v>26</v>
      </c>
      <c r="D146">
        <v>2018</v>
      </c>
      <c r="E146" s="1" t="s">
        <v>12</v>
      </c>
      <c r="F146" s="1" t="s">
        <v>27</v>
      </c>
      <c r="G146" s="1" t="s">
        <v>28</v>
      </c>
      <c r="H146">
        <v>2018</v>
      </c>
      <c r="I146">
        <v>1</v>
      </c>
      <c r="J146">
        <v>11</v>
      </c>
      <c r="K146" s="1" t="s">
        <v>40</v>
      </c>
      <c r="L146">
        <v>14</v>
      </c>
    </row>
    <row r="147" spans="1:12" x14ac:dyDescent="0.25">
      <c r="A147">
        <v>27196</v>
      </c>
      <c r="B147" s="1" t="s">
        <v>282</v>
      </c>
      <c r="C147" s="1" t="s">
        <v>11</v>
      </c>
      <c r="D147">
        <v>2018</v>
      </c>
      <c r="E147" s="1" t="s">
        <v>12</v>
      </c>
      <c r="F147" s="1" t="s">
        <v>88</v>
      </c>
      <c r="G147" s="1" t="s">
        <v>34</v>
      </c>
      <c r="H147">
        <v>2018</v>
      </c>
      <c r="I147">
        <v>2</v>
      </c>
      <c r="J147">
        <v>34</v>
      </c>
      <c r="K147" s="1" t="s">
        <v>84</v>
      </c>
      <c r="L147">
        <v>33</v>
      </c>
    </row>
    <row r="148" spans="1:12" x14ac:dyDescent="0.25">
      <c r="A148">
        <v>27221</v>
      </c>
      <c r="B148" s="1" t="s">
        <v>283</v>
      </c>
      <c r="C148" s="1" t="s">
        <v>22</v>
      </c>
      <c r="D148">
        <v>2018</v>
      </c>
      <c r="E148" s="1" t="s">
        <v>63</v>
      </c>
      <c r="F148" s="1" t="s">
        <v>284</v>
      </c>
      <c r="G148" s="1" t="s">
        <v>285</v>
      </c>
      <c r="H148">
        <v>2005</v>
      </c>
      <c r="I148">
        <v>2</v>
      </c>
      <c r="J148">
        <v>50</v>
      </c>
      <c r="K148" s="1" t="s">
        <v>35</v>
      </c>
      <c r="L148">
        <v>19</v>
      </c>
    </row>
    <row r="149" spans="1:12" x14ac:dyDescent="0.25">
      <c r="A149">
        <v>27364</v>
      </c>
      <c r="B149" s="1" t="s">
        <v>286</v>
      </c>
      <c r="C149" s="1" t="s">
        <v>22</v>
      </c>
      <c r="D149">
        <v>2019</v>
      </c>
      <c r="E149" s="1" t="s">
        <v>12</v>
      </c>
      <c r="F149" s="1" t="s">
        <v>31</v>
      </c>
      <c r="G149" s="1" t="s">
        <v>19</v>
      </c>
      <c r="H149">
        <v>2019</v>
      </c>
      <c r="I149">
        <v>2</v>
      </c>
      <c r="J149">
        <v>43</v>
      </c>
      <c r="K149" s="1" t="s">
        <v>124</v>
      </c>
      <c r="L149">
        <v>24</v>
      </c>
    </row>
    <row r="150" spans="1:12" x14ac:dyDescent="0.25">
      <c r="A150">
        <v>27495</v>
      </c>
      <c r="B150" s="1" t="s">
        <v>287</v>
      </c>
      <c r="C150" s="1" t="s">
        <v>22</v>
      </c>
      <c r="D150">
        <v>2019</v>
      </c>
      <c r="E150" s="1" t="s">
        <v>12</v>
      </c>
      <c r="F150" s="1" t="s">
        <v>288</v>
      </c>
      <c r="G150" s="1" t="s">
        <v>289</v>
      </c>
      <c r="H150">
        <v>2019</v>
      </c>
      <c r="I150">
        <v>1</v>
      </c>
      <c r="J150">
        <v>2</v>
      </c>
      <c r="K150" s="1" t="s">
        <v>97</v>
      </c>
      <c r="L150">
        <v>0</v>
      </c>
    </row>
    <row r="151" spans="1:12" x14ac:dyDescent="0.25">
      <c r="A151">
        <v>27545</v>
      </c>
      <c r="B151" s="1" t="s">
        <v>290</v>
      </c>
      <c r="C151" s="1" t="s">
        <v>22</v>
      </c>
      <c r="D151">
        <v>2019</v>
      </c>
      <c r="E151" s="1" t="s">
        <v>12</v>
      </c>
      <c r="F151" s="1" t="s">
        <v>46</v>
      </c>
      <c r="G151" s="1" t="s">
        <v>43</v>
      </c>
      <c r="H151">
        <v>2019</v>
      </c>
      <c r="I151">
        <v>1</v>
      </c>
      <c r="J151">
        <v>28</v>
      </c>
      <c r="K151" s="1" t="s">
        <v>126</v>
      </c>
      <c r="L151">
        <v>35</v>
      </c>
    </row>
    <row r="152" spans="1:12" x14ac:dyDescent="0.25">
      <c r="A152">
        <v>27712</v>
      </c>
      <c r="B152" s="1" t="s">
        <v>291</v>
      </c>
      <c r="C152" s="1" t="s">
        <v>22</v>
      </c>
      <c r="D152">
        <v>2019</v>
      </c>
      <c r="E152" s="1" t="s">
        <v>17</v>
      </c>
      <c r="F152" s="1" t="s">
        <v>292</v>
      </c>
      <c r="G152" s="1" t="s">
        <v>28</v>
      </c>
      <c r="H152">
        <v>2019</v>
      </c>
      <c r="I152">
        <v>1</v>
      </c>
      <c r="J152">
        <v>16</v>
      </c>
      <c r="K152" s="1" t="s">
        <v>44</v>
      </c>
      <c r="L152">
        <v>26</v>
      </c>
    </row>
    <row r="153" spans="1:12" x14ac:dyDescent="0.25">
      <c r="A153">
        <v>27723</v>
      </c>
      <c r="B153" s="1" t="s">
        <v>293</v>
      </c>
      <c r="C153" s="1" t="s">
        <v>115</v>
      </c>
      <c r="D153">
        <v>2019</v>
      </c>
      <c r="E153" s="1" t="s">
        <v>12</v>
      </c>
      <c r="F153" s="1" t="s">
        <v>294</v>
      </c>
      <c r="G153" s="1" t="s">
        <v>295</v>
      </c>
      <c r="H153">
        <v>2019</v>
      </c>
      <c r="I153">
        <v>2</v>
      </c>
      <c r="J153">
        <v>58</v>
      </c>
      <c r="K153" s="1" t="s">
        <v>126</v>
      </c>
      <c r="L153">
        <v>28</v>
      </c>
    </row>
    <row r="154" spans="1:12" x14ac:dyDescent="0.25">
      <c r="A154">
        <v>27782</v>
      </c>
      <c r="B154" s="1" t="s">
        <v>296</v>
      </c>
      <c r="C154" s="1" t="s">
        <v>11</v>
      </c>
      <c r="D154">
        <v>2019</v>
      </c>
      <c r="E154" s="1" t="s">
        <v>17</v>
      </c>
      <c r="F154" s="1" t="s">
        <v>205</v>
      </c>
      <c r="G154" s="1" t="s">
        <v>69</v>
      </c>
      <c r="H154">
        <v>2019</v>
      </c>
      <c r="I154">
        <v>2</v>
      </c>
      <c r="J154">
        <v>41</v>
      </c>
      <c r="K154" s="1" t="s">
        <v>126</v>
      </c>
      <c r="L154">
        <v>40</v>
      </c>
    </row>
    <row r="155" spans="1:12" x14ac:dyDescent="0.25">
      <c r="A155">
        <v>27941</v>
      </c>
      <c r="B155" s="1" t="s">
        <v>297</v>
      </c>
      <c r="C155" s="1" t="s">
        <v>26</v>
      </c>
      <c r="D155">
        <v>2019</v>
      </c>
      <c r="E155" s="1" t="s">
        <v>12</v>
      </c>
      <c r="F155" s="1" t="s">
        <v>179</v>
      </c>
      <c r="G155" s="1" t="s">
        <v>43</v>
      </c>
      <c r="H155">
        <v>2019</v>
      </c>
      <c r="I155">
        <v>1</v>
      </c>
      <c r="J155">
        <v>14</v>
      </c>
      <c r="K155" s="1" t="s">
        <v>35</v>
      </c>
      <c r="L155">
        <v>31</v>
      </c>
    </row>
    <row r="156" spans="1:12" x14ac:dyDescent="0.25">
      <c r="A156">
        <v>27956</v>
      </c>
      <c r="B156" s="1" t="s">
        <v>298</v>
      </c>
      <c r="C156" s="1" t="s">
        <v>26</v>
      </c>
      <c r="D156">
        <v>2019</v>
      </c>
      <c r="E156" s="1" t="s">
        <v>17</v>
      </c>
      <c r="F156" s="1" t="s">
        <v>13</v>
      </c>
      <c r="G156" s="1" t="s">
        <v>14</v>
      </c>
      <c r="H156">
        <v>2019</v>
      </c>
      <c r="I156">
        <v>1</v>
      </c>
      <c r="J156">
        <v>25</v>
      </c>
      <c r="K156" s="1" t="s">
        <v>61</v>
      </c>
      <c r="L156">
        <v>22</v>
      </c>
    </row>
    <row r="157" spans="1:12" x14ac:dyDescent="0.25">
      <c r="A157">
        <v>28145</v>
      </c>
      <c r="B157" s="1" t="s">
        <v>299</v>
      </c>
      <c r="C157" s="1" t="s">
        <v>22</v>
      </c>
      <c r="D157">
        <v>2019</v>
      </c>
      <c r="E157" s="1" t="s">
        <v>17</v>
      </c>
      <c r="F157" s="1" t="s">
        <v>300</v>
      </c>
      <c r="G157" s="1" t="s">
        <v>49</v>
      </c>
      <c r="H157">
        <v>2019</v>
      </c>
      <c r="I157">
        <v>2</v>
      </c>
      <c r="J157">
        <v>52</v>
      </c>
      <c r="K157" s="1" t="s">
        <v>40</v>
      </c>
      <c r="L157">
        <v>25</v>
      </c>
    </row>
    <row r="158" spans="1:12" x14ac:dyDescent="0.25">
      <c r="A158">
        <v>28251</v>
      </c>
      <c r="B158" s="1" t="s">
        <v>301</v>
      </c>
      <c r="C158" s="1" t="s">
        <v>11</v>
      </c>
      <c r="D158">
        <v>2019</v>
      </c>
      <c r="E158" s="1" t="s">
        <v>12</v>
      </c>
      <c r="F158" s="1" t="s">
        <v>94</v>
      </c>
      <c r="G158" s="1" t="s">
        <v>14</v>
      </c>
      <c r="H158">
        <v>2019</v>
      </c>
      <c r="I158">
        <v>2</v>
      </c>
      <c r="J158">
        <v>48</v>
      </c>
      <c r="K158" s="1" t="s">
        <v>89</v>
      </c>
      <c r="L158">
        <v>34</v>
      </c>
    </row>
    <row r="159" spans="1:12" x14ac:dyDescent="0.25">
      <c r="A159">
        <v>28364</v>
      </c>
      <c r="B159" s="1" t="s">
        <v>302</v>
      </c>
      <c r="C159" s="1" t="s">
        <v>11</v>
      </c>
      <c r="D159">
        <v>2019</v>
      </c>
      <c r="E159" s="1" t="s">
        <v>17</v>
      </c>
      <c r="F159" s="1" t="s">
        <v>303</v>
      </c>
      <c r="G159" s="1" t="s">
        <v>49</v>
      </c>
      <c r="H159">
        <v>2019</v>
      </c>
      <c r="I159">
        <v>2</v>
      </c>
      <c r="J159">
        <v>36</v>
      </c>
      <c r="K159" s="1" t="s">
        <v>40</v>
      </c>
      <c r="L159">
        <v>28</v>
      </c>
    </row>
    <row r="160" spans="1:12" x14ac:dyDescent="0.25">
      <c r="A160">
        <v>28557</v>
      </c>
      <c r="B160" s="1" t="s">
        <v>304</v>
      </c>
      <c r="C160" s="1" t="s">
        <v>11</v>
      </c>
      <c r="D160">
        <v>2019</v>
      </c>
      <c r="E160" s="1" t="s">
        <v>17</v>
      </c>
      <c r="F160" s="1" t="s">
        <v>305</v>
      </c>
      <c r="G160" s="1" t="s">
        <v>113</v>
      </c>
      <c r="H160">
        <v>2011</v>
      </c>
      <c r="I160">
        <v>2</v>
      </c>
      <c r="J160">
        <v>60</v>
      </c>
      <c r="K160" s="1" t="s">
        <v>86</v>
      </c>
      <c r="L160">
        <v>24</v>
      </c>
    </row>
    <row r="161" spans="1:12" x14ac:dyDescent="0.25">
      <c r="A161">
        <v>28667</v>
      </c>
      <c r="B161" s="1" t="s">
        <v>306</v>
      </c>
      <c r="C161" s="1" t="s">
        <v>11</v>
      </c>
      <c r="D161">
        <v>2019</v>
      </c>
      <c r="E161" s="1" t="s">
        <v>12</v>
      </c>
      <c r="F161" s="1" t="s">
        <v>31</v>
      </c>
      <c r="G161" s="1" t="s">
        <v>19</v>
      </c>
      <c r="H161">
        <v>2019</v>
      </c>
      <c r="I161">
        <v>1</v>
      </c>
      <c r="J161">
        <v>20</v>
      </c>
      <c r="K161" s="1" t="s">
        <v>35</v>
      </c>
      <c r="L161">
        <v>21</v>
      </c>
    </row>
    <row r="162" spans="1:12" x14ac:dyDescent="0.25">
      <c r="A162">
        <v>28703</v>
      </c>
      <c r="B162" s="1" t="s">
        <v>307</v>
      </c>
      <c r="C162" s="1" t="s">
        <v>11</v>
      </c>
      <c r="D162">
        <v>2019</v>
      </c>
      <c r="E162" s="1" t="s">
        <v>12</v>
      </c>
      <c r="F162" s="1" t="s">
        <v>308</v>
      </c>
      <c r="G162" s="1" t="s">
        <v>289</v>
      </c>
      <c r="H162">
        <v>2019</v>
      </c>
      <c r="I162">
        <v>1</v>
      </c>
      <c r="J162">
        <v>26</v>
      </c>
      <c r="K162" s="1" t="s">
        <v>232</v>
      </c>
      <c r="L162">
        <v>34</v>
      </c>
    </row>
    <row r="163" spans="1:12" x14ac:dyDescent="0.25">
      <c r="A163">
        <v>28726</v>
      </c>
      <c r="B163" s="1" t="s">
        <v>309</v>
      </c>
      <c r="C163" s="1" t="s">
        <v>22</v>
      </c>
      <c r="D163">
        <v>2019</v>
      </c>
      <c r="E163" s="1" t="s">
        <v>12</v>
      </c>
      <c r="F163" s="1" t="s">
        <v>310</v>
      </c>
      <c r="G163" s="1" t="s">
        <v>285</v>
      </c>
      <c r="H163">
        <v>2011</v>
      </c>
      <c r="I163">
        <v>2</v>
      </c>
      <c r="J163">
        <v>36</v>
      </c>
      <c r="K163" s="1" t="s">
        <v>100</v>
      </c>
      <c r="L163">
        <v>38</v>
      </c>
    </row>
    <row r="164" spans="1:12" x14ac:dyDescent="0.25">
      <c r="A164">
        <v>28746</v>
      </c>
      <c r="B164" s="1" t="s">
        <v>311</v>
      </c>
      <c r="C164" s="1" t="s">
        <v>26</v>
      </c>
      <c r="D164">
        <v>2019</v>
      </c>
      <c r="E164" s="1" t="s">
        <v>17</v>
      </c>
      <c r="F164" s="1" t="s">
        <v>118</v>
      </c>
      <c r="G164" s="1" t="s">
        <v>14</v>
      </c>
      <c r="H164">
        <v>2019</v>
      </c>
      <c r="I164">
        <v>1</v>
      </c>
      <c r="J164">
        <v>1</v>
      </c>
      <c r="K164" s="1" t="s">
        <v>81</v>
      </c>
      <c r="L164">
        <v>-15</v>
      </c>
    </row>
    <row r="165" spans="1:12" x14ac:dyDescent="0.25">
      <c r="A165">
        <v>28806</v>
      </c>
      <c r="B165" s="1" t="s">
        <v>312</v>
      </c>
      <c r="C165" s="1" t="s">
        <v>11</v>
      </c>
      <c r="D165">
        <v>2019</v>
      </c>
      <c r="E165" s="1" t="s">
        <v>12</v>
      </c>
      <c r="F165" s="1" t="s">
        <v>313</v>
      </c>
      <c r="G165" s="1" t="s">
        <v>314</v>
      </c>
      <c r="H165">
        <v>2019</v>
      </c>
      <c r="I165">
        <v>2</v>
      </c>
      <c r="J165">
        <v>53</v>
      </c>
      <c r="K165" s="1" t="s">
        <v>56</v>
      </c>
      <c r="L165">
        <v>31</v>
      </c>
    </row>
    <row r="166" spans="1:12" x14ac:dyDescent="0.25">
      <c r="A166">
        <v>28862</v>
      </c>
      <c r="B166" s="1" t="s">
        <v>315</v>
      </c>
      <c r="C166" s="1" t="s">
        <v>22</v>
      </c>
      <c r="D166">
        <v>2019</v>
      </c>
      <c r="E166" s="1" t="s">
        <v>17</v>
      </c>
      <c r="F166" s="1" t="s">
        <v>27</v>
      </c>
      <c r="G166" s="1" t="s">
        <v>28</v>
      </c>
      <c r="H166">
        <v>2019</v>
      </c>
      <c r="I166">
        <v>1</v>
      </c>
      <c r="J166">
        <v>12</v>
      </c>
      <c r="K166" s="1" t="s">
        <v>40</v>
      </c>
      <c r="L166">
        <v>22</v>
      </c>
    </row>
    <row r="167" spans="1:12" x14ac:dyDescent="0.25">
      <c r="A167">
        <v>28875</v>
      </c>
      <c r="B167" s="1" t="s">
        <v>316</v>
      </c>
      <c r="C167" s="1" t="s">
        <v>22</v>
      </c>
      <c r="D167">
        <v>2019</v>
      </c>
      <c r="E167" s="1" t="s">
        <v>12</v>
      </c>
      <c r="F167" s="1" t="s">
        <v>71</v>
      </c>
      <c r="G167" s="1" t="s">
        <v>28</v>
      </c>
      <c r="H167">
        <v>2019</v>
      </c>
      <c r="I167">
        <v>2</v>
      </c>
      <c r="J167">
        <v>51</v>
      </c>
      <c r="K167" s="1" t="s">
        <v>35</v>
      </c>
      <c r="L167">
        <v>17</v>
      </c>
    </row>
    <row r="168" spans="1:12" x14ac:dyDescent="0.25">
      <c r="A168">
        <v>28892</v>
      </c>
      <c r="B168" s="1" t="s">
        <v>317</v>
      </c>
      <c r="C168" s="1" t="s">
        <v>11</v>
      </c>
      <c r="D168">
        <v>2019</v>
      </c>
      <c r="E168" s="1" t="s">
        <v>12</v>
      </c>
      <c r="F168" s="1" t="s">
        <v>318</v>
      </c>
      <c r="G168" s="1" t="s">
        <v>28</v>
      </c>
      <c r="H168">
        <v>2019</v>
      </c>
      <c r="I168">
        <v>2</v>
      </c>
      <c r="J168">
        <v>49</v>
      </c>
      <c r="K168" s="1" t="s">
        <v>20</v>
      </c>
      <c r="L168">
        <v>23</v>
      </c>
    </row>
    <row r="169" spans="1:12" x14ac:dyDescent="0.25">
      <c r="A169">
        <v>28916</v>
      </c>
      <c r="B169" s="1" t="s">
        <v>319</v>
      </c>
      <c r="C169" s="1" t="s">
        <v>115</v>
      </c>
      <c r="D169">
        <v>2019</v>
      </c>
      <c r="E169" s="1" t="s">
        <v>17</v>
      </c>
      <c r="F169" s="1" t="s">
        <v>320</v>
      </c>
      <c r="G169" s="1" t="s">
        <v>28</v>
      </c>
      <c r="H169">
        <v>2019</v>
      </c>
      <c r="I169">
        <v>1</v>
      </c>
      <c r="J169">
        <v>22</v>
      </c>
      <c r="K169" s="1" t="s">
        <v>35</v>
      </c>
      <c r="L169">
        <v>11</v>
      </c>
    </row>
    <row r="170" spans="1:12" x14ac:dyDescent="0.25">
      <c r="A170">
        <v>28939</v>
      </c>
      <c r="B170" s="1" t="s">
        <v>321</v>
      </c>
      <c r="C170" s="1" t="s">
        <v>26</v>
      </c>
      <c r="D170">
        <v>2019</v>
      </c>
      <c r="E170" s="1" t="s">
        <v>12</v>
      </c>
      <c r="F170" s="1" t="s">
        <v>13</v>
      </c>
      <c r="G170" s="1" t="s">
        <v>14</v>
      </c>
      <c r="H170">
        <v>2019</v>
      </c>
      <c r="I170">
        <v>1</v>
      </c>
      <c r="J170">
        <v>7</v>
      </c>
      <c r="K170" s="1" t="s">
        <v>53</v>
      </c>
      <c r="L170">
        <v>21</v>
      </c>
    </row>
    <row r="171" spans="1:12" x14ac:dyDescent="0.25">
      <c r="A171">
        <v>29096</v>
      </c>
      <c r="B171" s="1" t="s">
        <v>322</v>
      </c>
      <c r="C171" s="1" t="s">
        <v>11</v>
      </c>
      <c r="D171">
        <v>2019</v>
      </c>
      <c r="E171" s="1" t="s">
        <v>12</v>
      </c>
      <c r="F171" s="1" t="s">
        <v>320</v>
      </c>
      <c r="G171" s="1" t="s">
        <v>28</v>
      </c>
      <c r="H171">
        <v>2019</v>
      </c>
      <c r="I171">
        <v>2</v>
      </c>
      <c r="J171">
        <v>42</v>
      </c>
      <c r="K171" s="1" t="s">
        <v>72</v>
      </c>
      <c r="L171">
        <v>31</v>
      </c>
    </row>
    <row r="172" spans="1:12" x14ac:dyDescent="0.25">
      <c r="A172">
        <v>29133</v>
      </c>
      <c r="B172" s="1" t="s">
        <v>323</v>
      </c>
      <c r="C172" s="1" t="s">
        <v>115</v>
      </c>
      <c r="D172">
        <v>2019</v>
      </c>
      <c r="E172" s="1" t="s">
        <v>12</v>
      </c>
      <c r="F172" s="1" t="s">
        <v>324</v>
      </c>
      <c r="G172" s="1" t="s">
        <v>113</v>
      </c>
      <c r="H172">
        <v>2001</v>
      </c>
      <c r="I172">
        <v>1</v>
      </c>
      <c r="J172">
        <v>5</v>
      </c>
      <c r="K172" s="1" t="s">
        <v>126</v>
      </c>
      <c r="L172">
        <v>36</v>
      </c>
    </row>
    <row r="173" spans="1:12" x14ac:dyDescent="0.25">
      <c r="A173">
        <v>29164</v>
      </c>
      <c r="B173" s="1" t="s">
        <v>325</v>
      </c>
      <c r="C173" s="1" t="s">
        <v>26</v>
      </c>
      <c r="D173">
        <v>2019</v>
      </c>
      <c r="E173" s="1" t="s">
        <v>17</v>
      </c>
      <c r="F173" s="1" t="s">
        <v>118</v>
      </c>
      <c r="G173" s="1" t="s">
        <v>14</v>
      </c>
      <c r="H173">
        <v>2019</v>
      </c>
      <c r="I173">
        <v>1</v>
      </c>
      <c r="J173">
        <v>10</v>
      </c>
      <c r="K173" s="1" t="s">
        <v>84</v>
      </c>
      <c r="L173">
        <v>33</v>
      </c>
    </row>
    <row r="174" spans="1:12" x14ac:dyDescent="0.25">
      <c r="A174">
        <v>29188</v>
      </c>
      <c r="B174" s="1" t="s">
        <v>326</v>
      </c>
      <c r="C174" s="1" t="s">
        <v>115</v>
      </c>
      <c r="D174">
        <v>2019</v>
      </c>
      <c r="E174" s="1" t="s">
        <v>17</v>
      </c>
      <c r="F174" s="1" t="s">
        <v>327</v>
      </c>
      <c r="G174" s="1" t="s">
        <v>43</v>
      </c>
      <c r="H174">
        <v>2019</v>
      </c>
      <c r="I174">
        <v>2</v>
      </c>
      <c r="J174">
        <v>45</v>
      </c>
      <c r="K174" s="1" t="s">
        <v>132</v>
      </c>
      <c r="L174">
        <v>30</v>
      </c>
    </row>
    <row r="175" spans="1:12" x14ac:dyDescent="0.25">
      <c r="A175">
        <v>29463</v>
      </c>
      <c r="B175" s="1" t="s">
        <v>328</v>
      </c>
      <c r="C175" s="1" t="s">
        <v>11</v>
      </c>
      <c r="D175">
        <v>2019</v>
      </c>
      <c r="E175" s="1" t="s">
        <v>12</v>
      </c>
      <c r="F175" s="1" t="s">
        <v>33</v>
      </c>
      <c r="G175" s="1" t="s">
        <v>34</v>
      </c>
      <c r="H175">
        <v>2019</v>
      </c>
      <c r="I175">
        <v>2</v>
      </c>
      <c r="J175">
        <v>54</v>
      </c>
      <c r="K175" s="1" t="s">
        <v>72</v>
      </c>
      <c r="L175">
        <v>32</v>
      </c>
    </row>
    <row r="176" spans="1:12" x14ac:dyDescent="0.25">
      <c r="A176">
        <v>29500</v>
      </c>
      <c r="B176" s="1" t="s">
        <v>329</v>
      </c>
      <c r="C176" s="1" t="s">
        <v>115</v>
      </c>
      <c r="D176">
        <v>2019</v>
      </c>
      <c r="E176" s="1" t="s">
        <v>12</v>
      </c>
      <c r="F176" s="1" t="s">
        <v>330</v>
      </c>
      <c r="G176" s="1" t="s">
        <v>295</v>
      </c>
      <c r="H176">
        <v>2000</v>
      </c>
      <c r="I176">
        <v>2</v>
      </c>
      <c r="J176">
        <v>35</v>
      </c>
      <c r="K176" s="1" t="s">
        <v>255</v>
      </c>
      <c r="L176">
        <v>44</v>
      </c>
    </row>
    <row r="177" spans="1:12" x14ac:dyDescent="0.25">
      <c r="A177">
        <v>29571</v>
      </c>
      <c r="B177" s="1" t="s">
        <v>331</v>
      </c>
      <c r="C177" s="1" t="s">
        <v>115</v>
      </c>
      <c r="D177">
        <v>2019</v>
      </c>
      <c r="E177" s="1" t="s">
        <v>17</v>
      </c>
      <c r="F177" s="1" t="s">
        <v>78</v>
      </c>
      <c r="G177" s="1" t="s">
        <v>79</v>
      </c>
      <c r="H177">
        <v>2019</v>
      </c>
      <c r="I177">
        <v>1</v>
      </c>
      <c r="J177">
        <v>21</v>
      </c>
      <c r="K177" s="1" t="s">
        <v>267</v>
      </c>
      <c r="L177">
        <v>3</v>
      </c>
    </row>
    <row r="178" spans="1:12" x14ac:dyDescent="0.25">
      <c r="A178">
        <v>29587</v>
      </c>
      <c r="B178" s="1" t="s">
        <v>332</v>
      </c>
      <c r="C178" s="1" t="s">
        <v>22</v>
      </c>
      <c r="D178">
        <v>2019</v>
      </c>
      <c r="E178" s="1" t="s">
        <v>17</v>
      </c>
      <c r="F178" s="1" t="s">
        <v>333</v>
      </c>
      <c r="G178" s="1" t="s">
        <v>28</v>
      </c>
      <c r="H178">
        <v>2019</v>
      </c>
      <c r="I178">
        <v>2</v>
      </c>
      <c r="J178">
        <v>31</v>
      </c>
      <c r="K178" s="1" t="s">
        <v>15</v>
      </c>
      <c r="L178">
        <v>31</v>
      </c>
    </row>
    <row r="179" spans="1:12" x14ac:dyDescent="0.25">
      <c r="A179">
        <v>30004</v>
      </c>
      <c r="B179" s="1" t="s">
        <v>334</v>
      </c>
      <c r="C179" s="1" t="s">
        <v>22</v>
      </c>
      <c r="D179">
        <v>2019</v>
      </c>
      <c r="E179" s="1" t="s">
        <v>12</v>
      </c>
      <c r="F179" s="1" t="s">
        <v>235</v>
      </c>
      <c r="G179" s="1" t="s">
        <v>34</v>
      </c>
      <c r="H179">
        <v>2019</v>
      </c>
      <c r="I179">
        <v>1</v>
      </c>
      <c r="J179">
        <v>6</v>
      </c>
      <c r="K179" s="1" t="s">
        <v>58</v>
      </c>
      <c r="L179">
        <v>21</v>
      </c>
    </row>
    <row r="180" spans="1:12" x14ac:dyDescent="0.25">
      <c r="A180">
        <v>30193</v>
      </c>
      <c r="B180" s="1" t="s">
        <v>335</v>
      </c>
      <c r="C180" s="1" t="s">
        <v>115</v>
      </c>
      <c r="D180">
        <v>2019</v>
      </c>
      <c r="E180" s="1" t="s">
        <v>12</v>
      </c>
      <c r="F180" s="1" t="s">
        <v>336</v>
      </c>
      <c r="G180" s="1" t="s">
        <v>337</v>
      </c>
      <c r="H180">
        <v>2001</v>
      </c>
      <c r="I180">
        <v>1</v>
      </c>
      <c r="J180">
        <v>23</v>
      </c>
      <c r="K180" s="1" t="s">
        <v>24</v>
      </c>
      <c r="L180">
        <v>39</v>
      </c>
    </row>
    <row r="181" spans="1:12" x14ac:dyDescent="0.25">
      <c r="A181">
        <v>30309</v>
      </c>
      <c r="B181" s="1" t="s">
        <v>338</v>
      </c>
      <c r="C181" s="1" t="s">
        <v>22</v>
      </c>
      <c r="D181">
        <v>2019</v>
      </c>
      <c r="E181" s="1" t="s">
        <v>12</v>
      </c>
      <c r="F181" s="1" t="s">
        <v>339</v>
      </c>
      <c r="G181" s="1" t="s">
        <v>14</v>
      </c>
      <c r="H181">
        <v>2019</v>
      </c>
      <c r="I181">
        <v>1</v>
      </c>
      <c r="J181">
        <v>17</v>
      </c>
      <c r="K181" s="1" t="s">
        <v>15</v>
      </c>
      <c r="L181">
        <v>24</v>
      </c>
    </row>
    <row r="182" spans="1:12" x14ac:dyDescent="0.25">
      <c r="A182">
        <v>30471</v>
      </c>
      <c r="B182" s="1" t="s">
        <v>340</v>
      </c>
      <c r="C182" s="1" t="s">
        <v>26</v>
      </c>
      <c r="D182">
        <v>2019</v>
      </c>
      <c r="E182" s="1" t="s">
        <v>17</v>
      </c>
      <c r="F182" s="1" t="s">
        <v>46</v>
      </c>
      <c r="G182" s="1" t="s">
        <v>43</v>
      </c>
      <c r="H182">
        <v>2019</v>
      </c>
      <c r="I182">
        <v>2</v>
      </c>
      <c r="J182">
        <v>47</v>
      </c>
      <c r="K182" s="1" t="s">
        <v>86</v>
      </c>
      <c r="L182">
        <v>25</v>
      </c>
    </row>
    <row r="183" spans="1:12" x14ac:dyDescent="0.25">
      <c r="A183">
        <v>30493</v>
      </c>
      <c r="B183" s="1" t="s">
        <v>341</v>
      </c>
      <c r="C183" s="1" t="s">
        <v>11</v>
      </c>
      <c r="D183">
        <v>2019</v>
      </c>
      <c r="E183" s="1" t="s">
        <v>17</v>
      </c>
      <c r="F183" s="1" t="s">
        <v>342</v>
      </c>
      <c r="G183" s="1" t="s">
        <v>314</v>
      </c>
      <c r="H183">
        <v>2019</v>
      </c>
      <c r="I183">
        <v>2</v>
      </c>
      <c r="J183">
        <v>50</v>
      </c>
      <c r="K183" s="1" t="s">
        <v>37</v>
      </c>
      <c r="L183">
        <v>24</v>
      </c>
    </row>
    <row r="184" spans="1:12" x14ac:dyDescent="0.25">
      <c r="A184">
        <v>30649</v>
      </c>
      <c r="B184" s="1" t="s">
        <v>343</v>
      </c>
      <c r="C184" s="1" t="s">
        <v>22</v>
      </c>
      <c r="D184">
        <v>2019</v>
      </c>
      <c r="E184" s="1" t="s">
        <v>17</v>
      </c>
      <c r="F184" s="1" t="s">
        <v>344</v>
      </c>
      <c r="G184" s="1" t="s">
        <v>79</v>
      </c>
      <c r="H184">
        <v>2017</v>
      </c>
      <c r="I184">
        <v>2</v>
      </c>
      <c r="J184">
        <v>38</v>
      </c>
      <c r="K184" s="1" t="s">
        <v>53</v>
      </c>
      <c r="L184">
        <v>21</v>
      </c>
    </row>
    <row r="185" spans="1:12" x14ac:dyDescent="0.25">
      <c r="A185">
        <v>30659</v>
      </c>
      <c r="B185" s="1" t="s">
        <v>345</v>
      </c>
      <c r="C185" s="1" t="s">
        <v>26</v>
      </c>
      <c r="D185">
        <v>2019</v>
      </c>
      <c r="E185" s="1" t="s">
        <v>63</v>
      </c>
      <c r="F185" s="1" t="s">
        <v>175</v>
      </c>
      <c r="G185" s="1" t="s">
        <v>19</v>
      </c>
      <c r="H185">
        <v>2019</v>
      </c>
      <c r="I185">
        <v>2</v>
      </c>
      <c r="J185">
        <v>44</v>
      </c>
      <c r="K185" s="1" t="s">
        <v>181</v>
      </c>
      <c r="L185">
        <v>31</v>
      </c>
    </row>
    <row r="186" spans="1:12" x14ac:dyDescent="0.25">
      <c r="A186">
        <v>30687</v>
      </c>
      <c r="B186" s="1" t="s">
        <v>346</v>
      </c>
      <c r="C186" s="1" t="s">
        <v>115</v>
      </c>
      <c r="D186">
        <v>2019</v>
      </c>
      <c r="E186" s="1" t="s">
        <v>12</v>
      </c>
      <c r="F186" s="1" t="s">
        <v>320</v>
      </c>
      <c r="G186" s="1" t="s">
        <v>28</v>
      </c>
      <c r="H186">
        <v>2019</v>
      </c>
      <c r="I186">
        <v>2</v>
      </c>
      <c r="J186">
        <v>57</v>
      </c>
      <c r="K186" s="1" t="s">
        <v>81</v>
      </c>
      <c r="L186">
        <v>29</v>
      </c>
    </row>
    <row r="187" spans="1:12" x14ac:dyDescent="0.25">
      <c r="A187">
        <v>30804</v>
      </c>
      <c r="B187" s="1" t="s">
        <v>347</v>
      </c>
      <c r="C187" s="1" t="s">
        <v>22</v>
      </c>
      <c r="D187">
        <v>2019</v>
      </c>
      <c r="E187" s="1" t="s">
        <v>12</v>
      </c>
      <c r="F187" s="1" t="s">
        <v>102</v>
      </c>
      <c r="G187" s="1" t="s">
        <v>14</v>
      </c>
      <c r="H187">
        <v>2019</v>
      </c>
      <c r="I187">
        <v>1</v>
      </c>
      <c r="J187">
        <v>4</v>
      </c>
      <c r="K187" s="1" t="s">
        <v>106</v>
      </c>
      <c r="L187">
        <v>22</v>
      </c>
    </row>
    <row r="188" spans="1:12" x14ac:dyDescent="0.25">
      <c r="A188">
        <v>30851</v>
      </c>
      <c r="B188" s="1" t="s">
        <v>348</v>
      </c>
      <c r="C188" s="1" t="s">
        <v>26</v>
      </c>
      <c r="D188">
        <v>2019</v>
      </c>
      <c r="E188" s="1" t="s">
        <v>12</v>
      </c>
      <c r="F188" s="1" t="s">
        <v>33</v>
      </c>
      <c r="G188" s="1" t="s">
        <v>34</v>
      </c>
      <c r="H188">
        <v>2019</v>
      </c>
      <c r="I188">
        <v>2</v>
      </c>
      <c r="J188">
        <v>46</v>
      </c>
      <c r="K188" s="1" t="s">
        <v>44</v>
      </c>
      <c r="L188">
        <v>29</v>
      </c>
    </row>
    <row r="189" spans="1:12" x14ac:dyDescent="0.25">
      <c r="A189">
        <v>30893</v>
      </c>
      <c r="B189" s="1" t="s">
        <v>349</v>
      </c>
      <c r="C189" s="1" t="s">
        <v>26</v>
      </c>
      <c r="D189">
        <v>2019</v>
      </c>
      <c r="E189" s="1" t="s">
        <v>17</v>
      </c>
      <c r="F189" s="1" t="s">
        <v>185</v>
      </c>
      <c r="G189" s="1" t="s">
        <v>34</v>
      </c>
      <c r="H189">
        <v>2019</v>
      </c>
      <c r="I189">
        <v>1</v>
      </c>
      <c r="J189">
        <v>8</v>
      </c>
      <c r="K189" s="1" t="s">
        <v>84</v>
      </c>
      <c r="L189">
        <v>6</v>
      </c>
    </row>
    <row r="190" spans="1:12" x14ac:dyDescent="0.25">
      <c r="A190">
        <v>30954</v>
      </c>
      <c r="B190" s="1" t="s">
        <v>350</v>
      </c>
      <c r="C190" s="1" t="s">
        <v>26</v>
      </c>
      <c r="D190">
        <v>2019</v>
      </c>
      <c r="E190" s="1" t="s">
        <v>12</v>
      </c>
      <c r="F190" s="1" t="s">
        <v>27</v>
      </c>
      <c r="G190" s="1" t="s">
        <v>28</v>
      </c>
      <c r="H190">
        <v>2019</v>
      </c>
      <c r="I190">
        <v>1</v>
      </c>
      <c r="J190">
        <v>13</v>
      </c>
      <c r="K190" s="1" t="s">
        <v>181</v>
      </c>
      <c r="L190">
        <v>25</v>
      </c>
    </row>
    <row r="191" spans="1:12" x14ac:dyDescent="0.25">
      <c r="A191">
        <v>30967</v>
      </c>
      <c r="B191" s="1" t="s">
        <v>351</v>
      </c>
      <c r="C191" s="1" t="s">
        <v>26</v>
      </c>
      <c r="D191">
        <v>2019</v>
      </c>
      <c r="E191" s="1" t="s">
        <v>17</v>
      </c>
      <c r="F191" s="1" t="s">
        <v>352</v>
      </c>
      <c r="G191" s="1" t="s">
        <v>123</v>
      </c>
      <c r="H191">
        <v>2000</v>
      </c>
      <c r="I191">
        <v>2</v>
      </c>
      <c r="J191">
        <v>54</v>
      </c>
      <c r="K191" s="1" t="s">
        <v>20</v>
      </c>
      <c r="L191">
        <v>23</v>
      </c>
    </row>
    <row r="192" spans="1:12" x14ac:dyDescent="0.25">
      <c r="A192">
        <v>31142</v>
      </c>
      <c r="B192" s="1" t="s">
        <v>353</v>
      </c>
      <c r="C192" s="1" t="s">
        <v>26</v>
      </c>
      <c r="D192">
        <v>2019</v>
      </c>
      <c r="E192" s="1" t="s">
        <v>12</v>
      </c>
      <c r="F192" s="1" t="s">
        <v>27</v>
      </c>
      <c r="G192" s="1" t="s">
        <v>28</v>
      </c>
      <c r="H192">
        <v>2019</v>
      </c>
      <c r="I192">
        <v>1</v>
      </c>
      <c r="J192">
        <v>29</v>
      </c>
      <c r="K192" s="1" t="s">
        <v>20</v>
      </c>
      <c r="L192">
        <v>27</v>
      </c>
    </row>
    <row r="193" spans="1:12" x14ac:dyDescent="0.25">
      <c r="A193">
        <v>31146</v>
      </c>
      <c r="B193" s="1" t="s">
        <v>354</v>
      </c>
      <c r="C193" s="1" t="s">
        <v>22</v>
      </c>
      <c r="D193">
        <v>2019</v>
      </c>
      <c r="E193" s="1" t="s">
        <v>17</v>
      </c>
      <c r="F193" s="1" t="s">
        <v>94</v>
      </c>
      <c r="G193" s="1" t="s">
        <v>14</v>
      </c>
      <c r="H193">
        <v>2019</v>
      </c>
      <c r="I193">
        <v>1</v>
      </c>
      <c r="J193">
        <v>27</v>
      </c>
      <c r="K193" s="1" t="s">
        <v>15</v>
      </c>
      <c r="L193">
        <v>13</v>
      </c>
    </row>
    <row r="194" spans="1:12" x14ac:dyDescent="0.25">
      <c r="A194">
        <v>31181</v>
      </c>
      <c r="B194" s="1" t="s">
        <v>355</v>
      </c>
      <c r="C194" s="1" t="s">
        <v>11</v>
      </c>
      <c r="D194">
        <v>2019</v>
      </c>
      <c r="E194" s="1" t="s">
        <v>12</v>
      </c>
      <c r="F194" s="1" t="s">
        <v>356</v>
      </c>
      <c r="G194" s="1" t="s">
        <v>49</v>
      </c>
      <c r="H194">
        <v>2019</v>
      </c>
      <c r="I194">
        <v>2</v>
      </c>
      <c r="J194">
        <v>40</v>
      </c>
      <c r="K194" s="1" t="s">
        <v>86</v>
      </c>
      <c r="L194">
        <v>42</v>
      </c>
    </row>
    <row r="195" spans="1:12" x14ac:dyDescent="0.25">
      <c r="A195">
        <v>31252</v>
      </c>
      <c r="B195" s="1" t="s">
        <v>357</v>
      </c>
      <c r="C195" s="1" t="s">
        <v>11</v>
      </c>
      <c r="D195">
        <v>2019</v>
      </c>
      <c r="E195" s="1" t="s">
        <v>12</v>
      </c>
      <c r="F195" s="1" t="s">
        <v>13</v>
      </c>
      <c r="G195" s="1" t="s">
        <v>14</v>
      </c>
      <c r="H195">
        <v>2019</v>
      </c>
      <c r="I195">
        <v>1</v>
      </c>
      <c r="J195">
        <v>11</v>
      </c>
      <c r="K195" s="1" t="s">
        <v>124</v>
      </c>
      <c r="L195">
        <v>37</v>
      </c>
    </row>
    <row r="196" spans="1:12" x14ac:dyDescent="0.25">
      <c r="A196">
        <v>31293</v>
      </c>
      <c r="B196" s="1" t="s">
        <v>358</v>
      </c>
      <c r="C196" s="1" t="s">
        <v>115</v>
      </c>
      <c r="D196">
        <v>2019</v>
      </c>
      <c r="E196" s="1" t="s">
        <v>12</v>
      </c>
      <c r="F196" s="1" t="s">
        <v>102</v>
      </c>
      <c r="G196" s="1" t="s">
        <v>14</v>
      </c>
      <c r="H196">
        <v>2019</v>
      </c>
      <c r="I196">
        <v>1</v>
      </c>
      <c r="J196">
        <v>24</v>
      </c>
      <c r="K196" s="1" t="s">
        <v>72</v>
      </c>
      <c r="L196">
        <v>31</v>
      </c>
    </row>
    <row r="197" spans="1:12" x14ac:dyDescent="0.25">
      <c r="A197">
        <v>31406</v>
      </c>
      <c r="B197" s="1" t="s">
        <v>359</v>
      </c>
      <c r="C197" s="1" t="s">
        <v>22</v>
      </c>
      <c r="D197">
        <v>2019</v>
      </c>
      <c r="E197" s="1" t="s">
        <v>17</v>
      </c>
      <c r="F197" s="1" t="s">
        <v>360</v>
      </c>
      <c r="G197" s="1" t="s">
        <v>28</v>
      </c>
      <c r="H197">
        <v>2019</v>
      </c>
      <c r="I197">
        <v>2</v>
      </c>
      <c r="J197">
        <v>38</v>
      </c>
      <c r="K197" s="1" t="s">
        <v>53</v>
      </c>
      <c r="L197">
        <v>11</v>
      </c>
    </row>
    <row r="198" spans="1:12" x14ac:dyDescent="0.25">
      <c r="A198">
        <v>31433</v>
      </c>
      <c r="B198" s="1" t="s">
        <v>361</v>
      </c>
      <c r="C198" s="1" t="s">
        <v>22</v>
      </c>
      <c r="D198">
        <v>2019</v>
      </c>
      <c r="E198" s="1" t="s">
        <v>17</v>
      </c>
      <c r="F198" s="1" t="s">
        <v>42</v>
      </c>
      <c r="G198" s="1" t="s">
        <v>43</v>
      </c>
      <c r="H198">
        <v>2019</v>
      </c>
      <c r="I198">
        <v>2</v>
      </c>
      <c r="J198">
        <v>34</v>
      </c>
      <c r="K198" s="1" t="s">
        <v>72</v>
      </c>
      <c r="L198">
        <v>20</v>
      </c>
    </row>
    <row r="199" spans="1:12" x14ac:dyDescent="0.25">
      <c r="A199">
        <v>31517</v>
      </c>
      <c r="B199" s="1" t="s">
        <v>362</v>
      </c>
      <c r="C199" s="1" t="s">
        <v>115</v>
      </c>
      <c r="D199">
        <v>2019</v>
      </c>
      <c r="E199" s="1" t="s">
        <v>12</v>
      </c>
      <c r="F199" s="1" t="s">
        <v>137</v>
      </c>
      <c r="G199" s="1" t="s">
        <v>43</v>
      </c>
      <c r="H199">
        <v>2019</v>
      </c>
      <c r="I199">
        <v>2</v>
      </c>
      <c r="J199">
        <v>33</v>
      </c>
      <c r="K199" s="1" t="s">
        <v>72</v>
      </c>
      <c r="L199">
        <v>39</v>
      </c>
    </row>
    <row r="200" spans="1:12" x14ac:dyDescent="0.25">
      <c r="A200">
        <v>31680</v>
      </c>
      <c r="B200" s="1" t="s">
        <v>363</v>
      </c>
      <c r="C200" s="1" t="s">
        <v>22</v>
      </c>
      <c r="D200">
        <v>2019</v>
      </c>
      <c r="E200" s="1" t="s">
        <v>12</v>
      </c>
      <c r="F200" s="1" t="s">
        <v>18</v>
      </c>
      <c r="G200" s="1" t="s">
        <v>19</v>
      </c>
      <c r="H200">
        <v>2019</v>
      </c>
      <c r="I200">
        <v>2</v>
      </c>
      <c r="J200">
        <v>56</v>
      </c>
      <c r="K200" s="1" t="s">
        <v>89</v>
      </c>
      <c r="L200">
        <v>29</v>
      </c>
    </row>
    <row r="201" spans="1:12" x14ac:dyDescent="0.25">
      <c r="A201">
        <v>31712</v>
      </c>
      <c r="B201" s="1" t="s">
        <v>364</v>
      </c>
      <c r="C201" s="1" t="s">
        <v>115</v>
      </c>
      <c r="D201">
        <v>2019</v>
      </c>
      <c r="E201" s="1" t="s">
        <v>17</v>
      </c>
      <c r="F201" s="1" t="s">
        <v>78</v>
      </c>
      <c r="G201" s="1" t="s">
        <v>79</v>
      </c>
      <c r="H201">
        <v>2019</v>
      </c>
      <c r="I201">
        <v>1</v>
      </c>
      <c r="J201">
        <v>9</v>
      </c>
      <c r="K201" s="1" t="s">
        <v>255</v>
      </c>
      <c r="L201">
        <v>20</v>
      </c>
    </row>
    <row r="202" spans="1:12" x14ac:dyDescent="0.25">
      <c r="A202">
        <v>31719</v>
      </c>
      <c r="B202" s="1" t="s">
        <v>365</v>
      </c>
      <c r="C202" s="1" t="s">
        <v>115</v>
      </c>
      <c r="D202">
        <v>2019</v>
      </c>
      <c r="E202" s="1" t="s">
        <v>12</v>
      </c>
      <c r="F202" s="1" t="s">
        <v>102</v>
      </c>
      <c r="G202" s="1" t="s">
        <v>14</v>
      </c>
      <c r="H202">
        <v>2019</v>
      </c>
      <c r="I202">
        <v>2</v>
      </c>
      <c r="J202">
        <v>55</v>
      </c>
      <c r="K202" s="1" t="s">
        <v>173</v>
      </c>
      <c r="L202">
        <v>41</v>
      </c>
    </row>
    <row r="203" spans="1:12" x14ac:dyDescent="0.25">
      <c r="A203">
        <v>31786</v>
      </c>
      <c r="B203" s="1" t="s">
        <v>366</v>
      </c>
      <c r="C203" s="1" t="s">
        <v>26</v>
      </c>
      <c r="D203">
        <v>2019</v>
      </c>
      <c r="E203" s="1" t="s">
        <v>12</v>
      </c>
      <c r="F203" s="1" t="s">
        <v>96</v>
      </c>
      <c r="G203" s="1" t="s">
        <v>28</v>
      </c>
      <c r="H203">
        <v>2019</v>
      </c>
      <c r="I203">
        <v>1</v>
      </c>
      <c r="J203">
        <v>5</v>
      </c>
      <c r="K203" s="1" t="s">
        <v>232</v>
      </c>
      <c r="L203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sqref="A1:L1048576"/>
    </sheetView>
  </sheetViews>
  <sheetFormatPr defaultRowHeight="15" x14ac:dyDescent="0.25"/>
  <cols>
    <col min="1" max="1" width="11.140625" bestFit="1" customWidth="1"/>
    <col min="2" max="2" width="24.28515625" bestFit="1" customWidth="1"/>
    <col min="3" max="3" width="7.7109375" bestFit="1" customWidth="1"/>
    <col min="4" max="4" width="9.5703125" bestFit="1" customWidth="1"/>
    <col min="5" max="5" width="6.42578125" bestFit="1" customWidth="1"/>
    <col min="6" max="6" width="21.7109375" bestFit="1" customWidth="1"/>
    <col min="7" max="7" width="9.28515625" bestFit="1" customWidth="1"/>
    <col min="8" max="8" width="14.42578125" bestFit="1" customWidth="1"/>
    <col min="9" max="9" width="5.5703125" bestFit="1" customWidth="1"/>
    <col min="10" max="10" width="5.42578125" bestFit="1" customWidth="1"/>
    <col min="11" max="11" width="6" bestFit="1" customWidth="1"/>
    <col min="12" max="12" width="14.42578125" bestFit="1" customWidth="1"/>
  </cols>
  <sheetData>
    <row r="1" spans="1:12" x14ac:dyDescent="0.25">
      <c r="A1" t="s">
        <v>368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371</v>
      </c>
    </row>
    <row r="2" spans="1:12" x14ac:dyDescent="0.25">
      <c r="A2">
        <v>21844</v>
      </c>
      <c r="B2" s="1" t="s">
        <v>10</v>
      </c>
      <c r="C2" s="1" t="s">
        <v>11</v>
      </c>
      <c r="D2">
        <v>2016</v>
      </c>
      <c r="E2" s="1" t="s">
        <v>12</v>
      </c>
      <c r="F2" s="1" t="s">
        <v>13</v>
      </c>
      <c r="G2" s="1" t="s">
        <v>14</v>
      </c>
      <c r="H2">
        <v>2016</v>
      </c>
      <c r="I2">
        <v>2</v>
      </c>
      <c r="J2">
        <v>55</v>
      </c>
      <c r="K2" s="1" t="s">
        <v>15</v>
      </c>
      <c r="L2">
        <v>32</v>
      </c>
    </row>
    <row r="3" spans="1:12" x14ac:dyDescent="0.25">
      <c r="A3">
        <v>21852</v>
      </c>
      <c r="B3" s="1" t="s">
        <v>16</v>
      </c>
      <c r="C3" s="1" t="s">
        <v>11</v>
      </c>
      <c r="D3">
        <v>2016</v>
      </c>
      <c r="E3" s="1" t="s">
        <v>17</v>
      </c>
      <c r="F3" s="1" t="s">
        <v>18</v>
      </c>
      <c r="G3" s="1" t="s">
        <v>19</v>
      </c>
      <c r="H3">
        <v>2001</v>
      </c>
      <c r="I3">
        <v>1</v>
      </c>
      <c r="J3">
        <v>28</v>
      </c>
      <c r="K3" s="1" t="s">
        <v>20</v>
      </c>
      <c r="L3">
        <v>31</v>
      </c>
    </row>
    <row r="4" spans="1:12" x14ac:dyDescent="0.25">
      <c r="A4">
        <v>21865</v>
      </c>
      <c r="B4" s="1" t="s">
        <v>21</v>
      </c>
      <c r="C4" s="1" t="s">
        <v>22</v>
      </c>
      <c r="D4">
        <v>2016</v>
      </c>
      <c r="E4" s="1" t="s">
        <v>17</v>
      </c>
      <c r="F4" s="1" t="s">
        <v>23</v>
      </c>
      <c r="G4" s="1" t="s">
        <v>14</v>
      </c>
      <c r="H4">
        <v>2016</v>
      </c>
      <c r="I4">
        <v>2</v>
      </c>
      <c r="J4">
        <v>37</v>
      </c>
      <c r="K4" s="1" t="s">
        <v>24</v>
      </c>
      <c r="L4">
        <v>26</v>
      </c>
    </row>
    <row r="5" spans="1:12" x14ac:dyDescent="0.25">
      <c r="A5">
        <v>21880</v>
      </c>
      <c r="B5" s="1" t="s">
        <v>25</v>
      </c>
      <c r="C5" s="1" t="s">
        <v>26</v>
      </c>
      <c r="D5">
        <v>2016</v>
      </c>
      <c r="E5" s="1" t="s">
        <v>12</v>
      </c>
      <c r="F5" s="1" t="s">
        <v>27</v>
      </c>
      <c r="G5" s="1" t="s">
        <v>28</v>
      </c>
      <c r="H5">
        <v>2016</v>
      </c>
      <c r="I5">
        <v>1</v>
      </c>
      <c r="J5">
        <v>7</v>
      </c>
      <c r="K5" s="1" t="s">
        <v>29</v>
      </c>
      <c r="L5">
        <v>21</v>
      </c>
    </row>
    <row r="6" spans="1:12" x14ac:dyDescent="0.25">
      <c r="A6">
        <v>21881</v>
      </c>
      <c r="B6" s="1" t="s">
        <v>30</v>
      </c>
      <c r="C6" s="1" t="s">
        <v>26</v>
      </c>
      <c r="D6">
        <v>2016</v>
      </c>
      <c r="E6" s="1" t="s">
        <v>12</v>
      </c>
      <c r="F6" s="1" t="s">
        <v>31</v>
      </c>
      <c r="G6" s="1" t="s">
        <v>19</v>
      </c>
      <c r="H6">
        <v>2016</v>
      </c>
      <c r="I6">
        <v>1</v>
      </c>
      <c r="J6">
        <v>29</v>
      </c>
      <c r="K6" s="1" t="s">
        <v>20</v>
      </c>
      <c r="L6">
        <v>28</v>
      </c>
    </row>
    <row r="7" spans="1:12" x14ac:dyDescent="0.25">
      <c r="A7">
        <v>21887</v>
      </c>
      <c r="B7" s="1" t="s">
        <v>32</v>
      </c>
      <c r="C7" s="1" t="s">
        <v>11</v>
      </c>
      <c r="D7">
        <v>2016</v>
      </c>
      <c r="E7" s="1" t="s">
        <v>17</v>
      </c>
      <c r="F7" s="1" t="s">
        <v>33</v>
      </c>
      <c r="G7" s="1" t="s">
        <v>34</v>
      </c>
      <c r="H7">
        <v>2016</v>
      </c>
      <c r="I7">
        <v>2</v>
      </c>
      <c r="J7">
        <v>58</v>
      </c>
      <c r="K7" s="1" t="s">
        <v>35</v>
      </c>
      <c r="L7">
        <v>41</v>
      </c>
    </row>
    <row r="8" spans="1:12" x14ac:dyDescent="0.25">
      <c r="A8">
        <v>21908</v>
      </c>
      <c r="B8" s="1" t="s">
        <v>36</v>
      </c>
      <c r="C8" s="1" t="s">
        <v>11</v>
      </c>
      <c r="D8">
        <v>2016</v>
      </c>
      <c r="E8" s="1" t="s">
        <v>17</v>
      </c>
      <c r="F8" s="1" t="s">
        <v>33</v>
      </c>
      <c r="G8" s="1" t="s">
        <v>34</v>
      </c>
      <c r="H8">
        <v>2016</v>
      </c>
      <c r="I8">
        <v>2</v>
      </c>
      <c r="J8">
        <v>50</v>
      </c>
      <c r="K8" s="1" t="s">
        <v>37</v>
      </c>
      <c r="L8">
        <v>26</v>
      </c>
    </row>
    <row r="9" spans="1:12" x14ac:dyDescent="0.25">
      <c r="A9">
        <v>21962</v>
      </c>
      <c r="B9" s="1" t="s">
        <v>38</v>
      </c>
      <c r="C9" s="1" t="s">
        <v>26</v>
      </c>
      <c r="D9">
        <v>2016</v>
      </c>
      <c r="E9" s="1" t="s">
        <v>12</v>
      </c>
      <c r="F9" s="1" t="s">
        <v>39</v>
      </c>
      <c r="G9" s="1" t="s">
        <v>14</v>
      </c>
      <c r="H9">
        <v>2016</v>
      </c>
      <c r="I9">
        <v>1</v>
      </c>
      <c r="J9">
        <v>22</v>
      </c>
      <c r="K9" s="1" t="s">
        <v>40</v>
      </c>
      <c r="L9">
        <v>32</v>
      </c>
    </row>
    <row r="10" spans="1:12" x14ac:dyDescent="0.25">
      <c r="A10">
        <v>22122</v>
      </c>
      <c r="B10" s="1" t="s">
        <v>41</v>
      </c>
      <c r="C10" s="1" t="s">
        <v>11</v>
      </c>
      <c r="D10">
        <v>2016</v>
      </c>
      <c r="E10" s="1" t="s">
        <v>17</v>
      </c>
      <c r="F10" s="1" t="s">
        <v>42</v>
      </c>
      <c r="G10" s="1" t="s">
        <v>43</v>
      </c>
      <c r="H10">
        <v>2016</v>
      </c>
      <c r="I10">
        <v>2</v>
      </c>
      <c r="J10">
        <v>47</v>
      </c>
      <c r="K10" s="1" t="s">
        <v>44</v>
      </c>
      <c r="L10">
        <v>33</v>
      </c>
    </row>
    <row r="11" spans="1:12" x14ac:dyDescent="0.25">
      <c r="A11">
        <v>22141</v>
      </c>
      <c r="B11" s="1" t="s">
        <v>45</v>
      </c>
      <c r="C11" s="1" t="s">
        <v>11</v>
      </c>
      <c r="D11">
        <v>2016</v>
      </c>
      <c r="E11" s="1" t="s">
        <v>12</v>
      </c>
      <c r="F11" s="1" t="s">
        <v>46</v>
      </c>
      <c r="G11" s="1" t="s">
        <v>43</v>
      </c>
      <c r="H11">
        <v>2016</v>
      </c>
      <c r="I11">
        <v>1</v>
      </c>
      <c r="J11">
        <v>20</v>
      </c>
      <c r="K11" s="1" t="s">
        <v>37</v>
      </c>
      <c r="L11">
        <v>33</v>
      </c>
    </row>
    <row r="12" spans="1:12" x14ac:dyDescent="0.25">
      <c r="A12">
        <v>22200</v>
      </c>
      <c r="B12" s="1" t="s">
        <v>47</v>
      </c>
      <c r="C12" s="1" t="s">
        <v>22</v>
      </c>
      <c r="D12">
        <v>2016</v>
      </c>
      <c r="E12" s="1" t="s">
        <v>12</v>
      </c>
      <c r="F12" s="1" t="s">
        <v>48</v>
      </c>
      <c r="G12" s="1" t="s">
        <v>49</v>
      </c>
      <c r="H12">
        <v>2016</v>
      </c>
      <c r="I12">
        <v>2</v>
      </c>
      <c r="J12">
        <v>38</v>
      </c>
      <c r="K12" s="1" t="s">
        <v>50</v>
      </c>
      <c r="L12">
        <v>30</v>
      </c>
    </row>
    <row r="13" spans="1:12" x14ac:dyDescent="0.25">
      <c r="A13">
        <v>22242</v>
      </c>
      <c r="B13" s="1" t="s">
        <v>51</v>
      </c>
      <c r="C13" s="1" t="s">
        <v>11</v>
      </c>
      <c r="D13">
        <v>2016</v>
      </c>
      <c r="E13" s="1" t="s">
        <v>12</v>
      </c>
      <c r="F13" s="1" t="s">
        <v>52</v>
      </c>
      <c r="G13" s="1" t="s">
        <v>43</v>
      </c>
      <c r="H13">
        <v>2016</v>
      </c>
      <c r="I13">
        <v>1</v>
      </c>
      <c r="J13">
        <v>14</v>
      </c>
      <c r="K13" s="1" t="s">
        <v>53</v>
      </c>
      <c r="L13">
        <v>28</v>
      </c>
    </row>
    <row r="14" spans="1:12" x14ac:dyDescent="0.25">
      <c r="A14">
        <v>22275</v>
      </c>
      <c r="B14" s="1" t="s">
        <v>54</v>
      </c>
      <c r="C14" s="1" t="s">
        <v>11</v>
      </c>
      <c r="D14">
        <v>2016</v>
      </c>
      <c r="E14" s="1" t="s">
        <v>12</v>
      </c>
      <c r="F14" s="1" t="s">
        <v>55</v>
      </c>
      <c r="G14" s="1" t="s">
        <v>19</v>
      </c>
      <c r="H14">
        <v>2016</v>
      </c>
      <c r="I14">
        <v>2</v>
      </c>
      <c r="J14">
        <v>60</v>
      </c>
      <c r="K14" s="1" t="s">
        <v>56</v>
      </c>
      <c r="L14">
        <v>32</v>
      </c>
    </row>
    <row r="15" spans="1:12" x14ac:dyDescent="0.25">
      <c r="A15">
        <v>22277</v>
      </c>
      <c r="B15" s="1" t="s">
        <v>57</v>
      </c>
      <c r="C15" s="1" t="s">
        <v>22</v>
      </c>
      <c r="D15">
        <v>2016</v>
      </c>
      <c r="E15" s="1" t="s">
        <v>12</v>
      </c>
      <c r="F15" s="1" t="s">
        <v>27</v>
      </c>
      <c r="G15" s="1" t="s">
        <v>28</v>
      </c>
      <c r="H15">
        <v>2016</v>
      </c>
      <c r="I15">
        <v>2</v>
      </c>
      <c r="J15">
        <v>34</v>
      </c>
      <c r="K15" s="1" t="s">
        <v>58</v>
      </c>
      <c r="L15">
        <v>24</v>
      </c>
    </row>
    <row r="16" spans="1:12" x14ac:dyDescent="0.25">
      <c r="A16">
        <v>22381</v>
      </c>
      <c r="B16" s="1" t="s">
        <v>59</v>
      </c>
      <c r="C16" s="1" t="s">
        <v>11</v>
      </c>
      <c r="D16">
        <v>2016</v>
      </c>
      <c r="E16" s="1" t="s">
        <v>12</v>
      </c>
      <c r="F16" s="1" t="s">
        <v>60</v>
      </c>
      <c r="G16" s="1" t="s">
        <v>14</v>
      </c>
      <c r="H16">
        <v>2006</v>
      </c>
      <c r="I16">
        <v>2</v>
      </c>
      <c r="J16">
        <v>31</v>
      </c>
      <c r="K16" s="1" t="s">
        <v>61</v>
      </c>
      <c r="L16">
        <v>31</v>
      </c>
    </row>
    <row r="17" spans="1:12" x14ac:dyDescent="0.25">
      <c r="A17">
        <v>22391</v>
      </c>
      <c r="B17" s="1" t="s">
        <v>62</v>
      </c>
      <c r="C17" s="1" t="s">
        <v>11</v>
      </c>
      <c r="D17">
        <v>2016</v>
      </c>
      <c r="E17" s="1" t="s">
        <v>63</v>
      </c>
      <c r="F17" s="1" t="s">
        <v>64</v>
      </c>
      <c r="G17" s="1" t="s">
        <v>65</v>
      </c>
      <c r="H17">
        <v>2001</v>
      </c>
      <c r="I17">
        <v>2</v>
      </c>
      <c r="J17">
        <v>40</v>
      </c>
      <c r="K17" s="1" t="s">
        <v>66</v>
      </c>
      <c r="L17">
        <v>30</v>
      </c>
    </row>
    <row r="18" spans="1:12" x14ac:dyDescent="0.25">
      <c r="A18">
        <v>22410</v>
      </c>
      <c r="B18" s="1" t="s">
        <v>67</v>
      </c>
      <c r="C18" s="1" t="s">
        <v>22</v>
      </c>
      <c r="D18">
        <v>2016</v>
      </c>
      <c r="E18" s="1" t="s">
        <v>12</v>
      </c>
      <c r="F18" s="1" t="s">
        <v>68</v>
      </c>
      <c r="G18" s="1" t="s">
        <v>69</v>
      </c>
      <c r="H18">
        <v>2016</v>
      </c>
      <c r="I18">
        <v>2</v>
      </c>
      <c r="J18">
        <v>42</v>
      </c>
      <c r="K18" s="1" t="s">
        <v>56</v>
      </c>
      <c r="L18">
        <v>32</v>
      </c>
    </row>
    <row r="19" spans="1:12" x14ac:dyDescent="0.25">
      <c r="A19">
        <v>22444</v>
      </c>
      <c r="B19" s="1" t="s">
        <v>70</v>
      </c>
      <c r="C19" s="1" t="s">
        <v>26</v>
      </c>
      <c r="D19">
        <v>2016</v>
      </c>
      <c r="E19" s="1" t="s">
        <v>17</v>
      </c>
      <c r="F19" s="1" t="s">
        <v>71</v>
      </c>
      <c r="G19" s="1" t="s">
        <v>28</v>
      </c>
      <c r="H19">
        <v>2016</v>
      </c>
      <c r="I19">
        <v>1</v>
      </c>
      <c r="J19">
        <v>1</v>
      </c>
      <c r="K19" s="1" t="s">
        <v>72</v>
      </c>
      <c r="L19">
        <v>15</v>
      </c>
    </row>
    <row r="20" spans="1:12" x14ac:dyDescent="0.25">
      <c r="A20">
        <v>22448</v>
      </c>
      <c r="B20" s="1" t="s">
        <v>73</v>
      </c>
      <c r="C20" s="1" t="s">
        <v>22</v>
      </c>
      <c r="D20">
        <v>2016</v>
      </c>
      <c r="E20" s="1" t="s">
        <v>17</v>
      </c>
      <c r="F20" s="1" t="s">
        <v>74</v>
      </c>
      <c r="G20" s="1" t="s">
        <v>75</v>
      </c>
      <c r="H20">
        <v>2016</v>
      </c>
      <c r="I20">
        <v>1</v>
      </c>
      <c r="J20">
        <v>27</v>
      </c>
      <c r="K20" s="1" t="s">
        <v>76</v>
      </c>
      <c r="L20">
        <v>16</v>
      </c>
    </row>
    <row r="21" spans="1:12" x14ac:dyDescent="0.25">
      <c r="A21">
        <v>22491</v>
      </c>
      <c r="B21" s="1" t="s">
        <v>77</v>
      </c>
      <c r="C21" s="1" t="s">
        <v>22</v>
      </c>
      <c r="D21">
        <v>2016</v>
      </c>
      <c r="E21" s="1" t="s">
        <v>17</v>
      </c>
      <c r="F21" s="1" t="s">
        <v>78</v>
      </c>
      <c r="G21" s="1" t="s">
        <v>79</v>
      </c>
      <c r="H21">
        <v>2016</v>
      </c>
      <c r="I21">
        <v>1</v>
      </c>
      <c r="J21">
        <v>11</v>
      </c>
      <c r="K21" s="1" t="s">
        <v>44</v>
      </c>
      <c r="L21">
        <v>20</v>
      </c>
    </row>
    <row r="22" spans="1:12" x14ac:dyDescent="0.25">
      <c r="A22">
        <v>22533</v>
      </c>
      <c r="B22" s="1" t="s">
        <v>80</v>
      </c>
      <c r="C22" s="1" t="s">
        <v>26</v>
      </c>
      <c r="D22">
        <v>2016</v>
      </c>
      <c r="E22" s="1" t="s">
        <v>63</v>
      </c>
      <c r="F22" s="1" t="s">
        <v>42</v>
      </c>
      <c r="G22" s="1" t="s">
        <v>43</v>
      </c>
      <c r="H22">
        <v>2016</v>
      </c>
      <c r="I22">
        <v>2</v>
      </c>
      <c r="J22">
        <v>40</v>
      </c>
      <c r="K22" s="1" t="s">
        <v>81</v>
      </c>
      <c r="L22">
        <v>18</v>
      </c>
    </row>
    <row r="23" spans="1:12" x14ac:dyDescent="0.25">
      <c r="A23">
        <v>22561</v>
      </c>
      <c r="B23" s="1" t="s">
        <v>82</v>
      </c>
      <c r="C23" s="1" t="s">
        <v>11</v>
      </c>
      <c r="D23">
        <v>2016</v>
      </c>
      <c r="E23" s="1" t="s">
        <v>17</v>
      </c>
      <c r="F23" s="1" t="s">
        <v>83</v>
      </c>
      <c r="G23" s="1" t="s">
        <v>14</v>
      </c>
      <c r="H23">
        <v>2004</v>
      </c>
      <c r="I23">
        <v>1</v>
      </c>
      <c r="J23">
        <v>17</v>
      </c>
      <c r="K23" s="1" t="s">
        <v>84</v>
      </c>
      <c r="L23">
        <v>30</v>
      </c>
    </row>
    <row r="24" spans="1:12" x14ac:dyDescent="0.25">
      <c r="A24">
        <v>22622</v>
      </c>
      <c r="B24" s="1" t="s">
        <v>85</v>
      </c>
      <c r="C24" s="1" t="s">
        <v>26</v>
      </c>
      <c r="D24">
        <v>2016</v>
      </c>
      <c r="E24" s="1" t="s">
        <v>17</v>
      </c>
      <c r="F24" s="1" t="s">
        <v>31</v>
      </c>
      <c r="G24" s="1" t="s">
        <v>19</v>
      </c>
      <c r="H24">
        <v>2016</v>
      </c>
      <c r="I24">
        <v>1</v>
      </c>
      <c r="J24">
        <v>8</v>
      </c>
      <c r="K24" s="1" t="s">
        <v>86</v>
      </c>
      <c r="L24">
        <v>23</v>
      </c>
    </row>
    <row r="25" spans="1:12" x14ac:dyDescent="0.25">
      <c r="A25">
        <v>22722</v>
      </c>
      <c r="B25" s="1" t="s">
        <v>87</v>
      </c>
      <c r="C25" s="1" t="s">
        <v>26</v>
      </c>
      <c r="D25">
        <v>2016</v>
      </c>
      <c r="E25" s="1" t="s">
        <v>17</v>
      </c>
      <c r="F25" s="1" t="s">
        <v>88</v>
      </c>
      <c r="G25" s="1" t="s">
        <v>34</v>
      </c>
      <c r="H25">
        <v>2016</v>
      </c>
      <c r="I25">
        <v>2</v>
      </c>
      <c r="J25">
        <v>33</v>
      </c>
      <c r="K25" s="1" t="s">
        <v>89</v>
      </c>
      <c r="L25">
        <v>23</v>
      </c>
    </row>
    <row r="26" spans="1:12" x14ac:dyDescent="0.25">
      <c r="A26">
        <v>22790</v>
      </c>
      <c r="B26" s="1" t="s">
        <v>90</v>
      </c>
      <c r="C26" s="1" t="s">
        <v>11</v>
      </c>
      <c r="D26">
        <v>2016</v>
      </c>
      <c r="E26" s="1" t="s">
        <v>12</v>
      </c>
      <c r="F26" s="1" t="s">
        <v>91</v>
      </c>
      <c r="G26" s="1" t="s">
        <v>34</v>
      </c>
      <c r="H26">
        <v>2016</v>
      </c>
      <c r="I26">
        <v>2</v>
      </c>
      <c r="J26">
        <v>59</v>
      </c>
      <c r="K26" s="1" t="s">
        <v>86</v>
      </c>
      <c r="L26">
        <v>39</v>
      </c>
    </row>
    <row r="27" spans="1:12" x14ac:dyDescent="0.25">
      <c r="A27">
        <v>22793</v>
      </c>
      <c r="B27" s="1" t="s">
        <v>92</v>
      </c>
      <c r="C27" s="1" t="s">
        <v>26</v>
      </c>
      <c r="D27">
        <v>2016</v>
      </c>
      <c r="E27" s="1" t="s">
        <v>17</v>
      </c>
      <c r="F27" s="1" t="s">
        <v>52</v>
      </c>
      <c r="G27" s="1" t="s">
        <v>43</v>
      </c>
      <c r="H27">
        <v>2016</v>
      </c>
      <c r="I27">
        <v>2</v>
      </c>
      <c r="J27">
        <v>31</v>
      </c>
      <c r="K27" s="1" t="s">
        <v>35</v>
      </c>
      <c r="L27">
        <v>19</v>
      </c>
    </row>
    <row r="28" spans="1:12" x14ac:dyDescent="0.25">
      <c r="A28">
        <v>22855</v>
      </c>
      <c r="B28" s="1" t="s">
        <v>93</v>
      </c>
      <c r="C28" s="1" t="s">
        <v>26</v>
      </c>
      <c r="D28">
        <v>2016</v>
      </c>
      <c r="E28" s="1" t="s">
        <v>12</v>
      </c>
      <c r="F28" s="1" t="s">
        <v>94</v>
      </c>
      <c r="G28" s="1" t="s">
        <v>14</v>
      </c>
      <c r="H28">
        <v>2016</v>
      </c>
      <c r="I28">
        <v>1</v>
      </c>
      <c r="J28">
        <v>19</v>
      </c>
      <c r="K28" s="1" t="s">
        <v>29</v>
      </c>
      <c r="L28">
        <v>24</v>
      </c>
    </row>
    <row r="29" spans="1:12" x14ac:dyDescent="0.25">
      <c r="A29">
        <v>22865</v>
      </c>
      <c r="B29" s="1" t="s">
        <v>95</v>
      </c>
      <c r="C29" s="1" t="s">
        <v>22</v>
      </c>
      <c r="D29">
        <v>2016</v>
      </c>
      <c r="E29" s="1" t="s">
        <v>12</v>
      </c>
      <c r="F29" s="1" t="s">
        <v>96</v>
      </c>
      <c r="G29" s="1" t="s">
        <v>28</v>
      </c>
      <c r="H29">
        <v>2016</v>
      </c>
      <c r="I29">
        <v>1</v>
      </c>
      <c r="J29">
        <v>17</v>
      </c>
      <c r="K29" s="1" t="s">
        <v>97</v>
      </c>
      <c r="L29">
        <v>21</v>
      </c>
    </row>
    <row r="30" spans="1:12" x14ac:dyDescent="0.25">
      <c r="A30">
        <v>22913</v>
      </c>
      <c r="B30" s="1" t="s">
        <v>98</v>
      </c>
      <c r="C30" s="1" t="s">
        <v>11</v>
      </c>
      <c r="D30">
        <v>2016</v>
      </c>
      <c r="E30" s="1" t="s">
        <v>17</v>
      </c>
      <c r="F30" s="1" t="s">
        <v>99</v>
      </c>
      <c r="G30" s="1" t="s">
        <v>19</v>
      </c>
      <c r="H30">
        <v>2008</v>
      </c>
      <c r="I30">
        <v>1</v>
      </c>
      <c r="J30">
        <v>21</v>
      </c>
      <c r="K30" s="1" t="s">
        <v>100</v>
      </c>
      <c r="L30">
        <v>29</v>
      </c>
    </row>
    <row r="31" spans="1:12" x14ac:dyDescent="0.25">
      <c r="A31">
        <v>22939</v>
      </c>
      <c r="B31" s="1" t="s">
        <v>101</v>
      </c>
      <c r="C31" s="1" t="s">
        <v>11</v>
      </c>
      <c r="D31">
        <v>2016</v>
      </c>
      <c r="E31" s="1" t="s">
        <v>12</v>
      </c>
      <c r="F31" s="1" t="s">
        <v>102</v>
      </c>
      <c r="G31" s="1" t="s">
        <v>14</v>
      </c>
      <c r="H31">
        <v>2016</v>
      </c>
      <c r="I31">
        <v>2</v>
      </c>
      <c r="J31">
        <v>36</v>
      </c>
      <c r="K31" s="1" t="s">
        <v>50</v>
      </c>
      <c r="L31">
        <v>33</v>
      </c>
    </row>
    <row r="32" spans="1:12" x14ac:dyDescent="0.25">
      <c r="A32">
        <v>22968</v>
      </c>
      <c r="B32" s="1" t="s">
        <v>103</v>
      </c>
      <c r="C32" s="1" t="s">
        <v>26</v>
      </c>
      <c r="D32">
        <v>2016</v>
      </c>
      <c r="E32" s="1" t="s">
        <v>12</v>
      </c>
      <c r="F32" s="1" t="s">
        <v>104</v>
      </c>
      <c r="G32" s="1" t="s">
        <v>105</v>
      </c>
      <c r="H32">
        <v>2015</v>
      </c>
      <c r="I32">
        <v>2</v>
      </c>
      <c r="J32">
        <v>34</v>
      </c>
      <c r="K32" s="1" t="s">
        <v>106</v>
      </c>
      <c r="L32">
        <v>32</v>
      </c>
    </row>
    <row r="33" spans="1:12" x14ac:dyDescent="0.25">
      <c r="A33">
        <v>22976</v>
      </c>
      <c r="B33" s="1" t="s">
        <v>107</v>
      </c>
      <c r="C33" s="1" t="s">
        <v>26</v>
      </c>
      <c r="D33">
        <v>2016</v>
      </c>
      <c r="E33" s="1" t="s">
        <v>17</v>
      </c>
      <c r="F33" s="1" t="s">
        <v>55</v>
      </c>
      <c r="G33" s="1" t="s">
        <v>19</v>
      </c>
      <c r="H33">
        <v>2016</v>
      </c>
      <c r="I33">
        <v>1</v>
      </c>
      <c r="J33">
        <v>3</v>
      </c>
      <c r="K33" s="1" t="s">
        <v>35</v>
      </c>
      <c r="L33">
        <v>27</v>
      </c>
    </row>
    <row r="34" spans="1:12" x14ac:dyDescent="0.25">
      <c r="A34">
        <v>23005</v>
      </c>
      <c r="B34" s="1" t="s">
        <v>108</v>
      </c>
      <c r="C34" s="1" t="s">
        <v>22</v>
      </c>
      <c r="D34">
        <v>2016</v>
      </c>
      <c r="E34" s="1" t="s">
        <v>17</v>
      </c>
      <c r="F34" s="1" t="s">
        <v>109</v>
      </c>
      <c r="G34" s="1" t="s">
        <v>69</v>
      </c>
      <c r="H34">
        <v>2016</v>
      </c>
      <c r="I34">
        <v>2</v>
      </c>
      <c r="J34">
        <v>51</v>
      </c>
      <c r="K34" s="1" t="s">
        <v>35</v>
      </c>
      <c r="L34">
        <v>32</v>
      </c>
    </row>
    <row r="35" spans="1:12" x14ac:dyDescent="0.25">
      <c r="A35">
        <v>23015</v>
      </c>
      <c r="B35" s="1" t="s">
        <v>110</v>
      </c>
      <c r="C35" s="1" t="s">
        <v>22</v>
      </c>
      <c r="D35">
        <v>2016</v>
      </c>
      <c r="E35" s="1" t="s">
        <v>17</v>
      </c>
      <c r="F35" s="1" t="s">
        <v>18</v>
      </c>
      <c r="G35" s="1" t="s">
        <v>19</v>
      </c>
      <c r="H35">
        <v>2017</v>
      </c>
      <c r="I35">
        <v>2</v>
      </c>
      <c r="J35">
        <v>36</v>
      </c>
      <c r="K35" s="1" t="s">
        <v>72</v>
      </c>
      <c r="L35">
        <v>31</v>
      </c>
    </row>
    <row r="36" spans="1:12" x14ac:dyDescent="0.25">
      <c r="A36">
        <v>23019</v>
      </c>
      <c r="B36" s="1" t="s">
        <v>111</v>
      </c>
      <c r="C36" s="1" t="s">
        <v>11</v>
      </c>
      <c r="D36">
        <v>2016</v>
      </c>
      <c r="E36" s="1" t="s">
        <v>17</v>
      </c>
      <c r="F36" s="1" t="s">
        <v>112</v>
      </c>
      <c r="G36" s="1" t="s">
        <v>113</v>
      </c>
      <c r="H36">
        <v>2016</v>
      </c>
      <c r="I36">
        <v>2</v>
      </c>
      <c r="J36">
        <v>52</v>
      </c>
      <c r="K36" s="1" t="s">
        <v>56</v>
      </c>
      <c r="L36">
        <v>26</v>
      </c>
    </row>
    <row r="37" spans="1:12" x14ac:dyDescent="0.25">
      <c r="A37">
        <v>23073</v>
      </c>
      <c r="B37" s="1" t="s">
        <v>114</v>
      </c>
      <c r="C37" s="1" t="s">
        <v>115</v>
      </c>
      <c r="D37">
        <v>2016</v>
      </c>
      <c r="E37" s="1" t="s">
        <v>12</v>
      </c>
      <c r="F37" s="1" t="s">
        <v>116</v>
      </c>
      <c r="G37" s="1" t="s">
        <v>14</v>
      </c>
      <c r="H37">
        <v>2016</v>
      </c>
      <c r="I37">
        <v>2</v>
      </c>
      <c r="J37">
        <v>45</v>
      </c>
      <c r="K37" s="1" t="s">
        <v>35</v>
      </c>
      <c r="L37">
        <v>36</v>
      </c>
    </row>
    <row r="38" spans="1:12" x14ac:dyDescent="0.25">
      <c r="A38">
        <v>23095</v>
      </c>
      <c r="B38" s="1" t="s">
        <v>117</v>
      </c>
      <c r="C38" s="1" t="s">
        <v>26</v>
      </c>
      <c r="D38">
        <v>2016</v>
      </c>
      <c r="E38" s="1" t="s">
        <v>12</v>
      </c>
      <c r="F38" s="1" t="s">
        <v>118</v>
      </c>
      <c r="G38" s="1" t="s">
        <v>14</v>
      </c>
      <c r="H38">
        <v>2016</v>
      </c>
      <c r="I38">
        <v>1</v>
      </c>
      <c r="J38">
        <v>2</v>
      </c>
      <c r="K38" s="1" t="s">
        <v>106</v>
      </c>
      <c r="L38">
        <v>23</v>
      </c>
    </row>
    <row r="39" spans="1:12" x14ac:dyDescent="0.25">
      <c r="A39">
        <v>23141</v>
      </c>
      <c r="B39" s="1" t="s">
        <v>119</v>
      </c>
      <c r="C39" s="1" t="s">
        <v>11</v>
      </c>
      <c r="D39">
        <v>2016</v>
      </c>
      <c r="E39" s="1" t="s">
        <v>12</v>
      </c>
      <c r="F39" s="1" t="s">
        <v>91</v>
      </c>
      <c r="G39" s="1" t="s">
        <v>34</v>
      </c>
      <c r="H39">
        <v>2016</v>
      </c>
      <c r="I39">
        <v>1</v>
      </c>
      <c r="J39">
        <v>6</v>
      </c>
      <c r="K39" s="1" t="s">
        <v>81</v>
      </c>
      <c r="L39">
        <v>34</v>
      </c>
    </row>
    <row r="40" spans="1:12" x14ac:dyDescent="0.25">
      <c r="A40">
        <v>23202</v>
      </c>
      <c r="B40" s="1" t="s">
        <v>120</v>
      </c>
      <c r="C40" s="1" t="s">
        <v>11</v>
      </c>
      <c r="D40">
        <v>2016</v>
      </c>
      <c r="E40" s="1" t="s">
        <v>17</v>
      </c>
      <c r="F40" s="1" t="s">
        <v>13</v>
      </c>
      <c r="G40" s="1" t="s">
        <v>14</v>
      </c>
      <c r="H40">
        <v>2016</v>
      </c>
      <c r="I40">
        <v>1</v>
      </c>
      <c r="J40">
        <v>25</v>
      </c>
      <c r="K40" s="1" t="s">
        <v>89</v>
      </c>
      <c r="L40">
        <v>26</v>
      </c>
    </row>
    <row r="41" spans="1:12" x14ac:dyDescent="0.25">
      <c r="A41">
        <v>23221</v>
      </c>
      <c r="B41" s="1" t="s">
        <v>121</v>
      </c>
      <c r="C41" s="1" t="s">
        <v>22</v>
      </c>
      <c r="D41">
        <v>2016</v>
      </c>
      <c r="E41" s="1" t="s">
        <v>17</v>
      </c>
      <c r="F41" s="1" t="s">
        <v>122</v>
      </c>
      <c r="G41" s="1" t="s">
        <v>123</v>
      </c>
      <c r="H41">
        <v>2010</v>
      </c>
      <c r="I41">
        <v>1</v>
      </c>
      <c r="J41">
        <v>4</v>
      </c>
      <c r="K41" s="1" t="s">
        <v>124</v>
      </c>
      <c r="L41">
        <v>30</v>
      </c>
    </row>
    <row r="42" spans="1:12" x14ac:dyDescent="0.25">
      <c r="A42">
        <v>23228</v>
      </c>
      <c r="B42" s="1" t="s">
        <v>125</v>
      </c>
      <c r="C42" s="1" t="s">
        <v>115</v>
      </c>
      <c r="D42">
        <v>2016</v>
      </c>
      <c r="E42" s="1" t="s">
        <v>63</v>
      </c>
      <c r="F42" s="1" t="s">
        <v>96</v>
      </c>
      <c r="G42" s="1" t="s">
        <v>28</v>
      </c>
      <c r="H42">
        <v>2016</v>
      </c>
      <c r="I42">
        <v>1</v>
      </c>
      <c r="J42">
        <v>30</v>
      </c>
      <c r="K42" s="1" t="s">
        <v>126</v>
      </c>
      <c r="L42">
        <v>21</v>
      </c>
    </row>
    <row r="43" spans="1:12" x14ac:dyDescent="0.25">
      <c r="A43">
        <v>23255</v>
      </c>
      <c r="B43" s="1" t="s">
        <v>127</v>
      </c>
      <c r="C43" s="1" t="s">
        <v>115</v>
      </c>
      <c r="D43">
        <v>2016</v>
      </c>
      <c r="E43" s="1" t="s">
        <v>12</v>
      </c>
      <c r="F43" s="1" t="s">
        <v>128</v>
      </c>
      <c r="G43" s="1" t="s">
        <v>105</v>
      </c>
      <c r="H43">
        <v>2016</v>
      </c>
      <c r="I43">
        <v>2</v>
      </c>
      <c r="J43">
        <v>54</v>
      </c>
      <c r="K43" s="1" t="s">
        <v>84</v>
      </c>
      <c r="L43">
        <v>28</v>
      </c>
    </row>
    <row r="44" spans="1:12" x14ac:dyDescent="0.25">
      <c r="A44">
        <v>23314</v>
      </c>
      <c r="B44" s="1" t="s">
        <v>129</v>
      </c>
      <c r="C44" s="1" t="s">
        <v>115</v>
      </c>
      <c r="D44">
        <v>2016</v>
      </c>
      <c r="E44" s="1" t="s">
        <v>12</v>
      </c>
      <c r="F44" s="1" t="s">
        <v>109</v>
      </c>
      <c r="G44" s="1" t="s">
        <v>69</v>
      </c>
      <c r="H44">
        <v>2016</v>
      </c>
      <c r="I44">
        <v>1</v>
      </c>
      <c r="J44">
        <v>5</v>
      </c>
      <c r="K44" s="1" t="s">
        <v>124</v>
      </c>
      <c r="L44">
        <v>35</v>
      </c>
    </row>
    <row r="45" spans="1:12" x14ac:dyDescent="0.25">
      <c r="A45">
        <v>23345</v>
      </c>
      <c r="B45" s="1" t="s">
        <v>130</v>
      </c>
      <c r="C45" s="1" t="s">
        <v>26</v>
      </c>
      <c r="D45">
        <v>2016</v>
      </c>
      <c r="E45" s="1" t="s">
        <v>17</v>
      </c>
      <c r="F45" s="1" t="s">
        <v>131</v>
      </c>
      <c r="G45" s="1" t="s">
        <v>69</v>
      </c>
      <c r="H45">
        <v>2016</v>
      </c>
      <c r="I45">
        <v>1</v>
      </c>
      <c r="J45">
        <v>18</v>
      </c>
      <c r="K45" s="1" t="s">
        <v>132</v>
      </c>
      <c r="L45">
        <v>25</v>
      </c>
    </row>
    <row r="46" spans="1:12" x14ac:dyDescent="0.25">
      <c r="A46">
        <v>23390</v>
      </c>
      <c r="B46" s="1" t="s">
        <v>133</v>
      </c>
      <c r="C46" s="1" t="s">
        <v>22</v>
      </c>
      <c r="D46">
        <v>2016</v>
      </c>
      <c r="E46" s="1" t="s">
        <v>12</v>
      </c>
      <c r="F46" s="1" t="s">
        <v>134</v>
      </c>
      <c r="G46" s="1" t="s">
        <v>135</v>
      </c>
      <c r="H46">
        <v>2016</v>
      </c>
      <c r="I46">
        <v>2</v>
      </c>
      <c r="J46">
        <v>56</v>
      </c>
      <c r="K46" s="1" t="s">
        <v>29</v>
      </c>
      <c r="L46">
        <v>27</v>
      </c>
    </row>
    <row r="47" spans="1:12" x14ac:dyDescent="0.25">
      <c r="A47">
        <v>23400</v>
      </c>
      <c r="B47" s="1" t="s">
        <v>136</v>
      </c>
      <c r="C47" s="1" t="s">
        <v>11</v>
      </c>
      <c r="D47">
        <v>2016</v>
      </c>
      <c r="E47" s="1" t="s">
        <v>63</v>
      </c>
      <c r="F47" s="1" t="s">
        <v>137</v>
      </c>
      <c r="G47" s="1" t="s">
        <v>43</v>
      </c>
      <c r="H47">
        <v>2016</v>
      </c>
      <c r="I47">
        <v>2</v>
      </c>
      <c r="J47">
        <v>46</v>
      </c>
      <c r="K47" s="1" t="s">
        <v>138</v>
      </c>
      <c r="L47">
        <v>22</v>
      </c>
    </row>
    <row r="48" spans="1:12" x14ac:dyDescent="0.25">
      <c r="A48">
        <v>23415</v>
      </c>
      <c r="B48" s="1" t="s">
        <v>139</v>
      </c>
      <c r="C48" s="1" t="s">
        <v>11</v>
      </c>
      <c r="D48">
        <v>2016</v>
      </c>
      <c r="E48" s="1" t="s">
        <v>17</v>
      </c>
      <c r="F48" s="1" t="s">
        <v>39</v>
      </c>
      <c r="G48" s="1" t="s">
        <v>14</v>
      </c>
      <c r="H48">
        <v>2016</v>
      </c>
      <c r="I48">
        <v>2</v>
      </c>
      <c r="J48">
        <v>49</v>
      </c>
      <c r="K48" s="1" t="s">
        <v>132</v>
      </c>
      <c r="L48">
        <v>40</v>
      </c>
    </row>
    <row r="49" spans="1:12" x14ac:dyDescent="0.25">
      <c r="A49">
        <v>23510</v>
      </c>
      <c r="B49" s="1" t="s">
        <v>140</v>
      </c>
      <c r="C49" s="1" t="s">
        <v>115</v>
      </c>
      <c r="D49">
        <v>2017</v>
      </c>
      <c r="E49" s="1" t="s">
        <v>17</v>
      </c>
      <c r="F49" s="1" t="s">
        <v>141</v>
      </c>
      <c r="G49" s="1" t="s">
        <v>135</v>
      </c>
      <c r="H49">
        <v>2017</v>
      </c>
      <c r="I49">
        <v>2</v>
      </c>
      <c r="J49">
        <v>37</v>
      </c>
      <c r="K49" s="1" t="s">
        <v>35</v>
      </c>
      <c r="L49">
        <v>38</v>
      </c>
    </row>
    <row r="50" spans="1:12" x14ac:dyDescent="0.25">
      <c r="A50">
        <v>23537</v>
      </c>
      <c r="B50" s="1" t="s">
        <v>142</v>
      </c>
      <c r="C50" s="1" t="s">
        <v>11</v>
      </c>
      <c r="D50">
        <v>2017</v>
      </c>
      <c r="E50" s="1" t="s">
        <v>12</v>
      </c>
      <c r="F50" s="1" t="s">
        <v>33</v>
      </c>
      <c r="G50" s="1" t="s">
        <v>34</v>
      </c>
      <c r="H50">
        <v>2017</v>
      </c>
      <c r="I50">
        <v>2</v>
      </c>
      <c r="J50">
        <v>51</v>
      </c>
      <c r="K50" s="1" t="s">
        <v>29</v>
      </c>
      <c r="L50">
        <v>25</v>
      </c>
    </row>
    <row r="51" spans="1:12" x14ac:dyDescent="0.25">
      <c r="A51">
        <v>23594</v>
      </c>
      <c r="B51" s="1" t="s">
        <v>143</v>
      </c>
      <c r="C51" s="1" t="s">
        <v>22</v>
      </c>
      <c r="D51">
        <v>2017</v>
      </c>
      <c r="E51" s="1" t="s">
        <v>17</v>
      </c>
      <c r="F51" s="1" t="s">
        <v>55</v>
      </c>
      <c r="G51" s="1" t="s">
        <v>19</v>
      </c>
      <c r="H51">
        <v>2017</v>
      </c>
      <c r="I51">
        <v>2</v>
      </c>
      <c r="J51">
        <v>35</v>
      </c>
      <c r="K51" s="1" t="s">
        <v>44</v>
      </c>
      <c r="L51">
        <v>23</v>
      </c>
    </row>
    <row r="52" spans="1:12" x14ac:dyDescent="0.25">
      <c r="A52">
        <v>23612</v>
      </c>
      <c r="B52" s="1" t="s">
        <v>144</v>
      </c>
      <c r="C52" s="1" t="s">
        <v>11</v>
      </c>
      <c r="D52">
        <v>2017</v>
      </c>
      <c r="E52" s="1" t="s">
        <v>12</v>
      </c>
      <c r="F52" s="1" t="s">
        <v>145</v>
      </c>
      <c r="G52" s="1" t="s">
        <v>14</v>
      </c>
      <c r="H52">
        <v>2017</v>
      </c>
      <c r="I52">
        <v>2</v>
      </c>
      <c r="J52">
        <v>32</v>
      </c>
      <c r="K52" s="1" t="s">
        <v>58</v>
      </c>
      <c r="L52">
        <v>39</v>
      </c>
    </row>
    <row r="53" spans="1:12" x14ac:dyDescent="0.25">
      <c r="A53">
        <v>23626</v>
      </c>
      <c r="B53" s="1" t="s">
        <v>146</v>
      </c>
      <c r="C53" s="1" t="s">
        <v>11</v>
      </c>
      <c r="D53">
        <v>2017</v>
      </c>
      <c r="E53" s="1" t="s">
        <v>17</v>
      </c>
      <c r="F53" s="1" t="s">
        <v>147</v>
      </c>
      <c r="G53" s="1" t="s">
        <v>105</v>
      </c>
      <c r="H53">
        <v>2017</v>
      </c>
      <c r="I53">
        <v>2</v>
      </c>
      <c r="J53">
        <v>54</v>
      </c>
      <c r="K53" s="1" t="s">
        <v>58</v>
      </c>
      <c r="L53">
        <v>26</v>
      </c>
    </row>
    <row r="54" spans="1:12" x14ac:dyDescent="0.25">
      <c r="A54">
        <v>23640</v>
      </c>
      <c r="B54" s="1" t="s">
        <v>148</v>
      </c>
      <c r="C54" s="1" t="s">
        <v>26</v>
      </c>
      <c r="D54">
        <v>2017</v>
      </c>
      <c r="E54" s="1" t="s">
        <v>63</v>
      </c>
      <c r="F54" s="1" t="s">
        <v>149</v>
      </c>
      <c r="G54" s="1" t="s">
        <v>69</v>
      </c>
      <c r="H54">
        <v>2017</v>
      </c>
      <c r="I54">
        <v>1</v>
      </c>
      <c r="J54">
        <v>16</v>
      </c>
      <c r="K54" s="1" t="s">
        <v>53</v>
      </c>
      <c r="L54">
        <v>32</v>
      </c>
    </row>
    <row r="55" spans="1:12" x14ac:dyDescent="0.25">
      <c r="A55">
        <v>23686</v>
      </c>
      <c r="B55" s="1" t="s">
        <v>150</v>
      </c>
      <c r="C55" s="1" t="s">
        <v>22</v>
      </c>
      <c r="D55">
        <v>2017</v>
      </c>
      <c r="E55" s="1" t="s">
        <v>17</v>
      </c>
      <c r="F55" s="1" t="s">
        <v>39</v>
      </c>
      <c r="G55" s="1" t="s">
        <v>14</v>
      </c>
      <c r="H55">
        <v>2017</v>
      </c>
      <c r="I55">
        <v>1</v>
      </c>
      <c r="J55">
        <v>24</v>
      </c>
      <c r="K55" s="1" t="s">
        <v>56</v>
      </c>
      <c r="L55">
        <v>26</v>
      </c>
    </row>
    <row r="56" spans="1:12" x14ac:dyDescent="0.25">
      <c r="A56">
        <v>23724</v>
      </c>
      <c r="B56" s="1" t="s">
        <v>151</v>
      </c>
      <c r="C56" s="1" t="s">
        <v>26</v>
      </c>
      <c r="D56">
        <v>2017</v>
      </c>
      <c r="E56" s="1" t="s">
        <v>17</v>
      </c>
      <c r="F56" s="1" t="s">
        <v>99</v>
      </c>
      <c r="G56" s="1" t="s">
        <v>19</v>
      </c>
      <c r="H56">
        <v>2017</v>
      </c>
      <c r="I56">
        <v>1</v>
      </c>
      <c r="J56">
        <v>7</v>
      </c>
      <c r="K56" s="1" t="s">
        <v>124</v>
      </c>
      <c r="L56">
        <v>16</v>
      </c>
    </row>
    <row r="57" spans="1:12" x14ac:dyDescent="0.25">
      <c r="A57">
        <v>23753</v>
      </c>
      <c r="B57" s="1" t="s">
        <v>152</v>
      </c>
      <c r="C57" s="1" t="s">
        <v>115</v>
      </c>
      <c r="D57">
        <v>2017</v>
      </c>
      <c r="E57" s="1" t="s">
        <v>17</v>
      </c>
      <c r="F57" s="1" t="s">
        <v>153</v>
      </c>
      <c r="G57" s="1" t="s">
        <v>19</v>
      </c>
      <c r="H57">
        <v>2017</v>
      </c>
      <c r="I57">
        <v>1</v>
      </c>
      <c r="J57">
        <v>27</v>
      </c>
      <c r="K57" s="1" t="s">
        <v>15</v>
      </c>
      <c r="L57">
        <v>33</v>
      </c>
    </row>
    <row r="58" spans="1:12" x14ac:dyDescent="0.25">
      <c r="A58">
        <v>23810</v>
      </c>
      <c r="B58" s="1" t="s">
        <v>154</v>
      </c>
      <c r="C58" s="1" t="s">
        <v>26</v>
      </c>
      <c r="D58">
        <v>2017</v>
      </c>
      <c r="E58" s="1" t="s">
        <v>12</v>
      </c>
      <c r="F58" s="1" t="s">
        <v>155</v>
      </c>
      <c r="G58" s="1" t="s">
        <v>19</v>
      </c>
      <c r="H58">
        <v>2018</v>
      </c>
      <c r="I58">
        <v>2</v>
      </c>
      <c r="J58">
        <v>46</v>
      </c>
      <c r="K58" s="1" t="s">
        <v>24</v>
      </c>
      <c r="L58">
        <v>25</v>
      </c>
    </row>
    <row r="59" spans="1:12" x14ac:dyDescent="0.25">
      <c r="A59">
        <v>23816</v>
      </c>
      <c r="B59" s="1" t="s">
        <v>156</v>
      </c>
      <c r="C59" s="1" t="s">
        <v>26</v>
      </c>
      <c r="D59">
        <v>2017</v>
      </c>
      <c r="E59" s="1" t="s">
        <v>12</v>
      </c>
      <c r="F59" s="1" t="s">
        <v>27</v>
      </c>
      <c r="G59" s="1" t="s">
        <v>28</v>
      </c>
      <c r="H59">
        <v>2017</v>
      </c>
      <c r="I59">
        <v>1</v>
      </c>
      <c r="J59">
        <v>11</v>
      </c>
      <c r="K59" s="1" t="s">
        <v>40</v>
      </c>
      <c r="L59">
        <v>19</v>
      </c>
    </row>
    <row r="60" spans="1:12" x14ac:dyDescent="0.25">
      <c r="A60">
        <v>23861</v>
      </c>
      <c r="B60" s="1" t="s">
        <v>157</v>
      </c>
      <c r="C60" s="1" t="s">
        <v>11</v>
      </c>
      <c r="D60">
        <v>2017</v>
      </c>
      <c r="E60" s="1" t="s">
        <v>12</v>
      </c>
      <c r="F60" s="1" t="s">
        <v>88</v>
      </c>
      <c r="G60" s="1" t="s">
        <v>34</v>
      </c>
      <c r="H60">
        <v>2017</v>
      </c>
      <c r="I60">
        <v>2</v>
      </c>
      <c r="J60">
        <v>34</v>
      </c>
      <c r="K60" s="1" t="s">
        <v>86</v>
      </c>
      <c r="L60">
        <v>32</v>
      </c>
    </row>
    <row r="61" spans="1:12" x14ac:dyDescent="0.25">
      <c r="A61">
        <v>23962</v>
      </c>
      <c r="B61" s="1" t="s">
        <v>158</v>
      </c>
      <c r="C61" s="1" t="s">
        <v>11</v>
      </c>
      <c r="D61">
        <v>2017</v>
      </c>
      <c r="E61" s="1" t="s">
        <v>12</v>
      </c>
      <c r="F61" s="1" t="s">
        <v>159</v>
      </c>
      <c r="G61" s="1" t="s">
        <v>28</v>
      </c>
      <c r="H61">
        <v>2017</v>
      </c>
      <c r="I61">
        <v>2</v>
      </c>
      <c r="J61">
        <v>48</v>
      </c>
      <c r="K61" s="1" t="s">
        <v>50</v>
      </c>
      <c r="L61">
        <v>28</v>
      </c>
    </row>
    <row r="62" spans="1:12" x14ac:dyDescent="0.25">
      <c r="A62">
        <v>24034</v>
      </c>
      <c r="B62" s="1" t="s">
        <v>160</v>
      </c>
      <c r="C62" s="1" t="s">
        <v>115</v>
      </c>
      <c r="D62">
        <v>2017</v>
      </c>
      <c r="E62" s="1" t="s">
        <v>12</v>
      </c>
      <c r="F62" s="1" t="s">
        <v>78</v>
      </c>
      <c r="G62" s="1" t="s">
        <v>79</v>
      </c>
      <c r="H62">
        <v>2017</v>
      </c>
      <c r="I62">
        <v>2</v>
      </c>
      <c r="J62">
        <v>55</v>
      </c>
      <c r="K62" s="1" t="s">
        <v>56</v>
      </c>
      <c r="L62">
        <v>29</v>
      </c>
    </row>
    <row r="63" spans="1:12" x14ac:dyDescent="0.25">
      <c r="A63">
        <v>24037</v>
      </c>
      <c r="B63" s="1" t="s">
        <v>161</v>
      </c>
      <c r="C63" s="1" t="s">
        <v>115</v>
      </c>
      <c r="D63">
        <v>2017</v>
      </c>
      <c r="E63" s="1" t="s">
        <v>17</v>
      </c>
      <c r="F63" s="1" t="s">
        <v>46</v>
      </c>
      <c r="G63" s="1" t="s">
        <v>43</v>
      </c>
      <c r="H63">
        <v>2017</v>
      </c>
      <c r="I63">
        <v>1</v>
      </c>
      <c r="J63">
        <v>17</v>
      </c>
      <c r="K63" s="1" t="s">
        <v>50</v>
      </c>
      <c r="L63">
        <v>39</v>
      </c>
    </row>
    <row r="64" spans="1:12" x14ac:dyDescent="0.25">
      <c r="A64">
        <v>24070</v>
      </c>
      <c r="B64" s="1" t="s">
        <v>162</v>
      </c>
      <c r="C64" s="1" t="s">
        <v>11</v>
      </c>
      <c r="D64">
        <v>2017</v>
      </c>
      <c r="E64" s="1" t="s">
        <v>12</v>
      </c>
      <c r="F64" s="1" t="s">
        <v>163</v>
      </c>
      <c r="G64" s="1" t="s">
        <v>19</v>
      </c>
      <c r="H64">
        <v>2017</v>
      </c>
      <c r="I64">
        <v>1</v>
      </c>
      <c r="J64">
        <v>29</v>
      </c>
      <c r="K64" s="1" t="s">
        <v>20</v>
      </c>
      <c r="L64">
        <v>16</v>
      </c>
    </row>
    <row r="65" spans="1:12" x14ac:dyDescent="0.25">
      <c r="A65">
        <v>24220</v>
      </c>
      <c r="B65" s="1" t="s">
        <v>164</v>
      </c>
      <c r="C65" s="1" t="s">
        <v>22</v>
      </c>
      <c r="D65">
        <v>2017</v>
      </c>
      <c r="E65" s="1" t="s">
        <v>17</v>
      </c>
      <c r="F65" s="1" t="s">
        <v>137</v>
      </c>
      <c r="G65" s="1" t="s">
        <v>43</v>
      </c>
      <c r="H65">
        <v>2017</v>
      </c>
      <c r="I65">
        <v>1</v>
      </c>
      <c r="J65">
        <v>26</v>
      </c>
      <c r="K65" s="1" t="s">
        <v>61</v>
      </c>
      <c r="L65">
        <v>16</v>
      </c>
    </row>
    <row r="66" spans="1:12" x14ac:dyDescent="0.25">
      <c r="A66">
        <v>24224</v>
      </c>
      <c r="B66" s="1" t="s">
        <v>165</v>
      </c>
      <c r="C66" s="1" t="s">
        <v>22</v>
      </c>
      <c r="D66">
        <v>2017</v>
      </c>
      <c r="E66" s="1" t="s">
        <v>12</v>
      </c>
      <c r="F66" s="1" t="s">
        <v>166</v>
      </c>
      <c r="G66" s="1" t="s">
        <v>69</v>
      </c>
      <c r="H66">
        <v>2017</v>
      </c>
      <c r="I66">
        <v>2</v>
      </c>
      <c r="J66">
        <v>52</v>
      </c>
      <c r="K66" s="1" t="s">
        <v>81</v>
      </c>
      <c r="L66">
        <v>36</v>
      </c>
    </row>
    <row r="67" spans="1:12" x14ac:dyDescent="0.25">
      <c r="A67">
        <v>24258</v>
      </c>
      <c r="B67" s="1" t="s">
        <v>167</v>
      </c>
      <c r="C67" s="1" t="s">
        <v>26</v>
      </c>
      <c r="D67">
        <v>2017</v>
      </c>
      <c r="E67" s="1" t="s">
        <v>17</v>
      </c>
      <c r="F67" s="1" t="s">
        <v>118</v>
      </c>
      <c r="G67" s="1" t="s">
        <v>14</v>
      </c>
      <c r="H67">
        <v>2017</v>
      </c>
      <c r="I67">
        <v>1</v>
      </c>
      <c r="J67">
        <v>3</v>
      </c>
      <c r="K67" s="1" t="s">
        <v>35</v>
      </c>
      <c r="L67">
        <v>25</v>
      </c>
    </row>
    <row r="68" spans="1:12" x14ac:dyDescent="0.25">
      <c r="A68">
        <v>24347</v>
      </c>
      <c r="B68" s="1" t="s">
        <v>168</v>
      </c>
      <c r="C68" s="1" t="s">
        <v>26</v>
      </c>
      <c r="D68">
        <v>2017</v>
      </c>
      <c r="E68" s="1" t="s">
        <v>17</v>
      </c>
      <c r="F68" s="1" t="s">
        <v>78</v>
      </c>
      <c r="G68" s="1" t="s">
        <v>79</v>
      </c>
      <c r="H68">
        <v>2017</v>
      </c>
      <c r="I68">
        <v>1</v>
      </c>
      <c r="J68">
        <v>10</v>
      </c>
      <c r="K68" s="1" t="s">
        <v>86</v>
      </c>
      <c r="L68">
        <v>11</v>
      </c>
    </row>
    <row r="69" spans="1:12" x14ac:dyDescent="0.25">
      <c r="A69">
        <v>24349</v>
      </c>
      <c r="B69" s="1" t="s">
        <v>169</v>
      </c>
      <c r="C69" s="1" t="s">
        <v>22</v>
      </c>
      <c r="D69">
        <v>2017</v>
      </c>
      <c r="E69" s="1" t="s">
        <v>17</v>
      </c>
      <c r="F69" s="1" t="s">
        <v>170</v>
      </c>
      <c r="G69" s="1" t="s">
        <v>14</v>
      </c>
      <c r="H69">
        <v>2017</v>
      </c>
      <c r="I69">
        <v>1</v>
      </c>
      <c r="J69">
        <v>19</v>
      </c>
      <c r="K69" s="1" t="s">
        <v>84</v>
      </c>
      <c r="L69">
        <v>25</v>
      </c>
    </row>
    <row r="70" spans="1:12" x14ac:dyDescent="0.25">
      <c r="A70">
        <v>24480</v>
      </c>
      <c r="B70" s="1" t="s">
        <v>171</v>
      </c>
      <c r="C70" s="1" t="s">
        <v>11</v>
      </c>
      <c r="D70">
        <v>2017</v>
      </c>
      <c r="E70" s="1" t="s">
        <v>12</v>
      </c>
      <c r="F70" s="1" t="s">
        <v>172</v>
      </c>
      <c r="G70" s="1" t="s">
        <v>135</v>
      </c>
      <c r="H70">
        <v>2017</v>
      </c>
      <c r="I70">
        <v>2</v>
      </c>
      <c r="J70">
        <v>44</v>
      </c>
      <c r="K70" s="1" t="s">
        <v>173</v>
      </c>
      <c r="L70">
        <v>35</v>
      </c>
    </row>
    <row r="71" spans="1:12" x14ac:dyDescent="0.25">
      <c r="A71">
        <v>24482</v>
      </c>
      <c r="B71" s="1" t="s">
        <v>174</v>
      </c>
      <c r="C71" s="1" t="s">
        <v>22</v>
      </c>
      <c r="D71">
        <v>2017</v>
      </c>
      <c r="E71" s="1" t="s">
        <v>12</v>
      </c>
      <c r="F71" s="1" t="s">
        <v>175</v>
      </c>
      <c r="G71" s="1" t="s">
        <v>19</v>
      </c>
      <c r="H71">
        <v>2017</v>
      </c>
      <c r="I71">
        <v>2</v>
      </c>
      <c r="J71">
        <v>41</v>
      </c>
      <c r="K71" s="1" t="s">
        <v>84</v>
      </c>
      <c r="L71">
        <v>25</v>
      </c>
    </row>
    <row r="72" spans="1:12" x14ac:dyDescent="0.25">
      <c r="A72">
        <v>24542</v>
      </c>
      <c r="B72" s="1" t="s">
        <v>176</v>
      </c>
      <c r="C72" s="1" t="s">
        <v>22</v>
      </c>
      <c r="D72">
        <v>2017</v>
      </c>
      <c r="E72" s="1" t="s">
        <v>12</v>
      </c>
      <c r="F72" s="1" t="s">
        <v>94</v>
      </c>
      <c r="G72" s="1" t="s">
        <v>14</v>
      </c>
      <c r="H72">
        <v>2017</v>
      </c>
      <c r="I72">
        <v>2</v>
      </c>
      <c r="J72">
        <v>40</v>
      </c>
      <c r="K72" s="1" t="s">
        <v>81</v>
      </c>
      <c r="L72">
        <v>26</v>
      </c>
    </row>
    <row r="73" spans="1:12" x14ac:dyDescent="0.25">
      <c r="A73">
        <v>24547</v>
      </c>
      <c r="B73" s="1" t="s">
        <v>177</v>
      </c>
      <c r="C73" s="1" t="s">
        <v>26</v>
      </c>
      <c r="D73">
        <v>2017</v>
      </c>
      <c r="E73" s="1" t="s">
        <v>12</v>
      </c>
      <c r="F73" s="1" t="s">
        <v>18</v>
      </c>
      <c r="G73" s="1" t="s">
        <v>19</v>
      </c>
      <c r="H73">
        <v>2017</v>
      </c>
      <c r="I73">
        <v>1</v>
      </c>
      <c r="J73">
        <v>2</v>
      </c>
      <c r="K73" s="1" t="s">
        <v>106</v>
      </c>
      <c r="L73">
        <v>15</v>
      </c>
    </row>
    <row r="74" spans="1:12" x14ac:dyDescent="0.25">
      <c r="A74">
        <v>24570</v>
      </c>
      <c r="B74" s="1" t="s">
        <v>178</v>
      </c>
      <c r="C74" s="1" t="s">
        <v>22</v>
      </c>
      <c r="D74">
        <v>2017</v>
      </c>
      <c r="E74" s="1" t="s">
        <v>17</v>
      </c>
      <c r="F74" s="1" t="s">
        <v>179</v>
      </c>
      <c r="G74" s="1" t="s">
        <v>43</v>
      </c>
      <c r="H74">
        <v>2017</v>
      </c>
      <c r="I74">
        <v>1</v>
      </c>
      <c r="J74">
        <v>23</v>
      </c>
      <c r="K74" s="1" t="s">
        <v>76</v>
      </c>
      <c r="L74">
        <v>28</v>
      </c>
    </row>
    <row r="75" spans="1:12" x14ac:dyDescent="0.25">
      <c r="A75">
        <v>24626</v>
      </c>
      <c r="B75" s="1" t="s">
        <v>180</v>
      </c>
      <c r="C75" s="1" t="s">
        <v>26</v>
      </c>
      <c r="D75">
        <v>2017</v>
      </c>
      <c r="E75" s="1" t="s">
        <v>17</v>
      </c>
      <c r="F75" s="1" t="s">
        <v>27</v>
      </c>
      <c r="G75" s="1" t="s">
        <v>28</v>
      </c>
      <c r="H75">
        <v>2017</v>
      </c>
      <c r="I75">
        <v>1</v>
      </c>
      <c r="J75">
        <v>14</v>
      </c>
      <c r="K75" s="1" t="s">
        <v>181</v>
      </c>
      <c r="L75">
        <v>18</v>
      </c>
    </row>
    <row r="76" spans="1:12" x14ac:dyDescent="0.25">
      <c r="A76">
        <v>24635</v>
      </c>
      <c r="B76" s="1" t="s">
        <v>182</v>
      </c>
      <c r="C76" s="1" t="s">
        <v>26</v>
      </c>
      <c r="D76">
        <v>2017</v>
      </c>
      <c r="E76" s="1" t="s">
        <v>17</v>
      </c>
      <c r="F76" s="1" t="s">
        <v>18</v>
      </c>
      <c r="G76" s="1" t="s">
        <v>19</v>
      </c>
      <c r="H76">
        <v>2017</v>
      </c>
      <c r="I76">
        <v>2</v>
      </c>
      <c r="J76">
        <v>47</v>
      </c>
      <c r="K76" s="1" t="s">
        <v>37</v>
      </c>
      <c r="L76">
        <v>25</v>
      </c>
    </row>
    <row r="77" spans="1:12" x14ac:dyDescent="0.25">
      <c r="A77">
        <v>24643</v>
      </c>
      <c r="B77" s="1" t="s">
        <v>183</v>
      </c>
      <c r="C77" s="1" t="s">
        <v>11</v>
      </c>
      <c r="D77">
        <v>2017</v>
      </c>
      <c r="E77" s="1" t="s">
        <v>12</v>
      </c>
      <c r="F77" s="1" t="s">
        <v>99</v>
      </c>
      <c r="G77" s="1" t="s">
        <v>19</v>
      </c>
      <c r="H77">
        <v>2017</v>
      </c>
      <c r="I77">
        <v>2</v>
      </c>
      <c r="J77">
        <v>53</v>
      </c>
      <c r="K77" s="1" t="s">
        <v>35</v>
      </c>
      <c r="L77">
        <v>28</v>
      </c>
    </row>
    <row r="78" spans="1:12" x14ac:dyDescent="0.25">
      <c r="A78">
        <v>24646</v>
      </c>
      <c r="B78" s="1" t="s">
        <v>184</v>
      </c>
      <c r="C78" s="1" t="s">
        <v>26</v>
      </c>
      <c r="D78">
        <v>2017</v>
      </c>
      <c r="E78" s="1" t="s">
        <v>17</v>
      </c>
      <c r="F78" s="1" t="s">
        <v>185</v>
      </c>
      <c r="G78" s="1" t="s">
        <v>34</v>
      </c>
      <c r="H78">
        <v>2017</v>
      </c>
      <c r="I78">
        <v>1</v>
      </c>
      <c r="J78">
        <v>22</v>
      </c>
      <c r="K78" s="1" t="s">
        <v>15</v>
      </c>
      <c r="L78">
        <v>28</v>
      </c>
    </row>
    <row r="79" spans="1:12" x14ac:dyDescent="0.25">
      <c r="A79">
        <v>24680</v>
      </c>
      <c r="B79" s="1" t="s">
        <v>186</v>
      </c>
      <c r="C79" s="1" t="s">
        <v>26</v>
      </c>
      <c r="D79">
        <v>2017</v>
      </c>
      <c r="E79" s="1" t="s">
        <v>17</v>
      </c>
      <c r="F79" s="1" t="s">
        <v>13</v>
      </c>
      <c r="G79" s="1" t="s">
        <v>14</v>
      </c>
      <c r="H79">
        <v>2017</v>
      </c>
      <c r="I79">
        <v>1</v>
      </c>
      <c r="J79">
        <v>28</v>
      </c>
      <c r="K79" s="1" t="s">
        <v>106</v>
      </c>
      <c r="L79">
        <v>17</v>
      </c>
    </row>
    <row r="80" spans="1:12" x14ac:dyDescent="0.25">
      <c r="A80">
        <v>24684</v>
      </c>
      <c r="B80" s="1" t="s">
        <v>187</v>
      </c>
      <c r="C80" s="1" t="s">
        <v>115</v>
      </c>
      <c r="D80">
        <v>2017</v>
      </c>
      <c r="E80" s="1" t="s">
        <v>17</v>
      </c>
      <c r="F80" s="1" t="s">
        <v>175</v>
      </c>
      <c r="G80" s="1" t="s">
        <v>19</v>
      </c>
      <c r="H80">
        <v>2017</v>
      </c>
      <c r="I80">
        <v>2</v>
      </c>
      <c r="J80">
        <v>45</v>
      </c>
      <c r="K80" s="1" t="s">
        <v>24</v>
      </c>
      <c r="L80">
        <v>22</v>
      </c>
    </row>
    <row r="81" spans="1:12" x14ac:dyDescent="0.25">
      <c r="A81">
        <v>24689</v>
      </c>
      <c r="B81" s="1" t="s">
        <v>188</v>
      </c>
      <c r="C81" s="1" t="s">
        <v>11</v>
      </c>
      <c r="D81">
        <v>2017</v>
      </c>
      <c r="E81" s="1" t="s">
        <v>12</v>
      </c>
      <c r="F81" s="1" t="s">
        <v>141</v>
      </c>
      <c r="G81" s="1" t="s">
        <v>135</v>
      </c>
      <c r="H81">
        <v>2017</v>
      </c>
      <c r="I81">
        <v>2</v>
      </c>
      <c r="J81">
        <v>46</v>
      </c>
      <c r="K81" s="1" t="s">
        <v>72</v>
      </c>
      <c r="L81">
        <v>39</v>
      </c>
    </row>
    <row r="82" spans="1:12" x14ac:dyDescent="0.25">
      <c r="A82">
        <v>24696</v>
      </c>
      <c r="B82" s="1" t="s">
        <v>189</v>
      </c>
      <c r="C82" s="1" t="s">
        <v>22</v>
      </c>
      <c r="D82">
        <v>2017</v>
      </c>
      <c r="E82" s="1" t="s">
        <v>63</v>
      </c>
      <c r="F82" s="1" t="s">
        <v>179</v>
      </c>
      <c r="G82" s="1" t="s">
        <v>43</v>
      </c>
      <c r="H82">
        <v>2017</v>
      </c>
      <c r="I82">
        <v>2</v>
      </c>
      <c r="J82">
        <v>42</v>
      </c>
      <c r="K82" s="1" t="s">
        <v>56</v>
      </c>
      <c r="L82">
        <v>24</v>
      </c>
    </row>
    <row r="83" spans="1:12" x14ac:dyDescent="0.25">
      <c r="A83">
        <v>24721</v>
      </c>
      <c r="B83" s="1" t="s">
        <v>190</v>
      </c>
      <c r="C83" s="1" t="s">
        <v>11</v>
      </c>
      <c r="D83">
        <v>2017</v>
      </c>
      <c r="E83" s="1" t="s">
        <v>12</v>
      </c>
      <c r="F83" s="1" t="s">
        <v>55</v>
      </c>
      <c r="G83" s="1" t="s">
        <v>19</v>
      </c>
      <c r="H83">
        <v>2017</v>
      </c>
      <c r="I83">
        <v>2</v>
      </c>
      <c r="J83">
        <v>56</v>
      </c>
      <c r="K83" s="1" t="s">
        <v>35</v>
      </c>
      <c r="L83">
        <v>37</v>
      </c>
    </row>
    <row r="84" spans="1:12" x14ac:dyDescent="0.25">
      <c r="A84">
        <v>24759</v>
      </c>
      <c r="B84" s="1" t="s">
        <v>191</v>
      </c>
      <c r="C84" s="1" t="s">
        <v>11</v>
      </c>
      <c r="D84">
        <v>2017</v>
      </c>
      <c r="E84" s="1" t="s">
        <v>17</v>
      </c>
      <c r="F84" s="1" t="s">
        <v>83</v>
      </c>
      <c r="G84" s="1" t="s">
        <v>14</v>
      </c>
      <c r="H84">
        <v>2017</v>
      </c>
      <c r="I84">
        <v>2</v>
      </c>
      <c r="J84">
        <v>59</v>
      </c>
      <c r="K84" s="1" t="s">
        <v>20</v>
      </c>
      <c r="L84">
        <v>32</v>
      </c>
    </row>
    <row r="85" spans="1:12" x14ac:dyDescent="0.25">
      <c r="A85">
        <v>24791</v>
      </c>
      <c r="B85" s="1" t="s">
        <v>192</v>
      </c>
      <c r="C85" s="1" t="s">
        <v>26</v>
      </c>
      <c r="D85">
        <v>2017</v>
      </c>
      <c r="E85" s="1" t="s">
        <v>12</v>
      </c>
      <c r="F85" s="1" t="s">
        <v>118</v>
      </c>
      <c r="G85" s="1" t="s">
        <v>14</v>
      </c>
      <c r="H85">
        <v>2017</v>
      </c>
      <c r="I85">
        <v>2</v>
      </c>
      <c r="J85">
        <v>31</v>
      </c>
      <c r="K85" s="1" t="s">
        <v>40</v>
      </c>
      <c r="L85">
        <v>25</v>
      </c>
    </row>
    <row r="86" spans="1:12" x14ac:dyDescent="0.25">
      <c r="A86">
        <v>24792</v>
      </c>
      <c r="B86" s="1" t="s">
        <v>193</v>
      </c>
      <c r="C86" s="1" t="s">
        <v>26</v>
      </c>
      <c r="D86">
        <v>2017</v>
      </c>
      <c r="E86" s="1" t="s">
        <v>12</v>
      </c>
      <c r="F86" s="1" t="s">
        <v>88</v>
      </c>
      <c r="G86" s="1" t="s">
        <v>34</v>
      </c>
      <c r="H86">
        <v>2017</v>
      </c>
      <c r="I86">
        <v>1</v>
      </c>
      <c r="J86">
        <v>4</v>
      </c>
      <c r="K86" s="1" t="s">
        <v>58</v>
      </c>
      <c r="L86">
        <v>32</v>
      </c>
    </row>
    <row r="87" spans="1:12" x14ac:dyDescent="0.25">
      <c r="A87">
        <v>24804</v>
      </c>
      <c r="B87" s="1" t="s">
        <v>194</v>
      </c>
      <c r="C87" s="1" t="s">
        <v>11</v>
      </c>
      <c r="D87">
        <v>2017</v>
      </c>
      <c r="E87" s="1" t="s">
        <v>17</v>
      </c>
      <c r="F87" s="1" t="s">
        <v>195</v>
      </c>
      <c r="G87" s="1" t="s">
        <v>34</v>
      </c>
      <c r="H87">
        <v>2017</v>
      </c>
      <c r="I87">
        <v>2</v>
      </c>
      <c r="J87">
        <v>33</v>
      </c>
      <c r="K87" s="1" t="s">
        <v>44</v>
      </c>
      <c r="L87">
        <v>35</v>
      </c>
    </row>
    <row r="88" spans="1:12" x14ac:dyDescent="0.25">
      <c r="A88">
        <v>24808</v>
      </c>
      <c r="B88" s="1" t="s">
        <v>196</v>
      </c>
      <c r="C88" s="1" t="s">
        <v>26</v>
      </c>
      <c r="D88">
        <v>2017</v>
      </c>
      <c r="E88" s="1" t="s">
        <v>17</v>
      </c>
      <c r="F88" s="1" t="s">
        <v>94</v>
      </c>
      <c r="G88" s="1" t="s">
        <v>14</v>
      </c>
      <c r="H88">
        <v>2017</v>
      </c>
      <c r="I88">
        <v>1</v>
      </c>
      <c r="J88">
        <v>6</v>
      </c>
      <c r="K88" s="1" t="s">
        <v>44</v>
      </c>
      <c r="L88">
        <v>20</v>
      </c>
    </row>
    <row r="89" spans="1:12" x14ac:dyDescent="0.25">
      <c r="A89">
        <v>24879</v>
      </c>
      <c r="B89" s="1" t="s">
        <v>197</v>
      </c>
      <c r="C89" s="1" t="s">
        <v>22</v>
      </c>
      <c r="D89">
        <v>2017</v>
      </c>
      <c r="E89" s="1" t="s">
        <v>12</v>
      </c>
      <c r="F89" s="1" t="s">
        <v>118</v>
      </c>
      <c r="G89" s="1" t="s">
        <v>14</v>
      </c>
      <c r="H89">
        <v>2017</v>
      </c>
      <c r="I89">
        <v>1</v>
      </c>
      <c r="J89">
        <v>12</v>
      </c>
      <c r="K89" s="1" t="s">
        <v>132</v>
      </c>
      <c r="L89">
        <v>27</v>
      </c>
    </row>
    <row r="90" spans="1:12" x14ac:dyDescent="0.25">
      <c r="A90">
        <v>24923</v>
      </c>
      <c r="B90" s="1" t="s">
        <v>198</v>
      </c>
      <c r="C90" s="1" t="s">
        <v>11</v>
      </c>
      <c r="D90">
        <v>2017</v>
      </c>
      <c r="E90" s="1" t="s">
        <v>12</v>
      </c>
      <c r="F90" s="1" t="s">
        <v>131</v>
      </c>
      <c r="G90" s="1" t="s">
        <v>69</v>
      </c>
      <c r="H90">
        <v>2011</v>
      </c>
      <c r="I90">
        <v>1</v>
      </c>
      <c r="J90">
        <v>27</v>
      </c>
      <c r="K90" s="1" t="s">
        <v>100</v>
      </c>
      <c r="L90">
        <v>32</v>
      </c>
    </row>
    <row r="91" spans="1:12" x14ac:dyDescent="0.25">
      <c r="A91">
        <v>24932</v>
      </c>
      <c r="B91" s="1" t="s">
        <v>199</v>
      </c>
      <c r="C91" s="1" t="s">
        <v>11</v>
      </c>
      <c r="D91">
        <v>2017</v>
      </c>
      <c r="E91" s="1" t="s">
        <v>17</v>
      </c>
      <c r="F91" s="1" t="s">
        <v>200</v>
      </c>
      <c r="G91" s="1" t="s">
        <v>14</v>
      </c>
      <c r="H91">
        <v>2001</v>
      </c>
      <c r="I91">
        <v>2</v>
      </c>
      <c r="J91">
        <v>55</v>
      </c>
      <c r="K91" s="1" t="s">
        <v>86</v>
      </c>
      <c r="L91">
        <v>35</v>
      </c>
    </row>
    <row r="92" spans="1:12" x14ac:dyDescent="0.25">
      <c r="A92">
        <v>24939</v>
      </c>
      <c r="B92" s="1" t="s">
        <v>201</v>
      </c>
      <c r="C92" s="1" t="s">
        <v>26</v>
      </c>
      <c r="D92">
        <v>2017</v>
      </c>
      <c r="E92" s="1" t="s">
        <v>12</v>
      </c>
      <c r="F92" s="1" t="s">
        <v>202</v>
      </c>
      <c r="G92" s="1" t="s">
        <v>203</v>
      </c>
      <c r="H92">
        <v>2003</v>
      </c>
      <c r="I92">
        <v>2</v>
      </c>
      <c r="J92">
        <v>49</v>
      </c>
      <c r="K92" s="1" t="s">
        <v>37</v>
      </c>
      <c r="L92">
        <v>27</v>
      </c>
    </row>
    <row r="93" spans="1:12" x14ac:dyDescent="0.25">
      <c r="A93">
        <v>24954</v>
      </c>
      <c r="B93" s="1" t="s">
        <v>204</v>
      </c>
      <c r="C93" s="1" t="s">
        <v>11</v>
      </c>
      <c r="D93">
        <v>2017</v>
      </c>
      <c r="E93" s="1" t="s">
        <v>12</v>
      </c>
      <c r="F93" s="1" t="s">
        <v>205</v>
      </c>
      <c r="G93" s="1" t="s">
        <v>69</v>
      </c>
      <c r="H93">
        <v>2017</v>
      </c>
      <c r="I93">
        <v>1</v>
      </c>
      <c r="J93">
        <v>30</v>
      </c>
      <c r="K93" s="1" t="s">
        <v>56</v>
      </c>
      <c r="L93">
        <v>26</v>
      </c>
    </row>
    <row r="94" spans="1:12" x14ac:dyDescent="0.25">
      <c r="A94">
        <v>24979</v>
      </c>
      <c r="B94" s="1" t="s">
        <v>206</v>
      </c>
      <c r="C94" s="1" t="s">
        <v>26</v>
      </c>
      <c r="D94">
        <v>2017</v>
      </c>
      <c r="E94" s="1" t="s">
        <v>12</v>
      </c>
      <c r="F94" s="1" t="s">
        <v>27</v>
      </c>
      <c r="G94" s="1" t="s">
        <v>28</v>
      </c>
      <c r="H94">
        <v>2017</v>
      </c>
      <c r="I94">
        <v>1</v>
      </c>
      <c r="J94">
        <v>5</v>
      </c>
      <c r="K94" s="1" t="s">
        <v>86</v>
      </c>
      <c r="L94">
        <v>17</v>
      </c>
    </row>
    <row r="95" spans="1:12" x14ac:dyDescent="0.25">
      <c r="A95">
        <v>24999</v>
      </c>
      <c r="B95" s="1" t="s">
        <v>207</v>
      </c>
      <c r="C95" s="1" t="s">
        <v>26</v>
      </c>
      <c r="D95">
        <v>2017</v>
      </c>
      <c r="E95" s="1" t="s">
        <v>12</v>
      </c>
      <c r="F95" s="1" t="s">
        <v>31</v>
      </c>
      <c r="G95" s="1" t="s">
        <v>19</v>
      </c>
      <c r="H95">
        <v>2017</v>
      </c>
      <c r="I95">
        <v>1</v>
      </c>
      <c r="J95">
        <v>1</v>
      </c>
      <c r="K95" s="1" t="s">
        <v>72</v>
      </c>
      <c r="L95">
        <v>22</v>
      </c>
    </row>
    <row r="96" spans="1:12" x14ac:dyDescent="0.25">
      <c r="A96">
        <v>25075</v>
      </c>
      <c r="B96" s="1" t="s">
        <v>208</v>
      </c>
      <c r="C96" s="1" t="s">
        <v>22</v>
      </c>
      <c r="D96">
        <v>2017</v>
      </c>
      <c r="E96" s="1" t="s">
        <v>12</v>
      </c>
      <c r="F96" s="1" t="s">
        <v>209</v>
      </c>
      <c r="G96" s="1" t="s">
        <v>34</v>
      </c>
      <c r="H96">
        <v>2017</v>
      </c>
      <c r="I96">
        <v>2</v>
      </c>
      <c r="J96">
        <v>39</v>
      </c>
      <c r="K96" s="1" t="s">
        <v>72</v>
      </c>
      <c r="L96">
        <v>22</v>
      </c>
    </row>
    <row r="97" spans="1:12" x14ac:dyDescent="0.25">
      <c r="A97">
        <v>25135</v>
      </c>
      <c r="B97" s="1" t="s">
        <v>210</v>
      </c>
      <c r="C97" s="1" t="s">
        <v>26</v>
      </c>
      <c r="D97">
        <v>2017</v>
      </c>
      <c r="E97" s="1" t="s">
        <v>17</v>
      </c>
      <c r="F97" s="1" t="s">
        <v>118</v>
      </c>
      <c r="G97" s="1" t="s">
        <v>14</v>
      </c>
      <c r="H97">
        <v>2017</v>
      </c>
      <c r="I97">
        <v>1</v>
      </c>
      <c r="J97">
        <v>20</v>
      </c>
      <c r="K97" s="1" t="s">
        <v>61</v>
      </c>
      <c r="L97">
        <v>24</v>
      </c>
    </row>
    <row r="98" spans="1:12" x14ac:dyDescent="0.25">
      <c r="A98">
        <v>25224</v>
      </c>
      <c r="B98" s="1" t="s">
        <v>211</v>
      </c>
      <c r="C98" s="1" t="s">
        <v>22</v>
      </c>
      <c r="D98">
        <v>2018</v>
      </c>
      <c r="E98" s="1" t="s">
        <v>12</v>
      </c>
      <c r="F98" s="1" t="s">
        <v>60</v>
      </c>
      <c r="G98" s="1" t="s">
        <v>14</v>
      </c>
      <c r="H98">
        <v>2018</v>
      </c>
      <c r="I98">
        <v>1</v>
      </c>
      <c r="J98">
        <v>20</v>
      </c>
      <c r="K98" s="1" t="s">
        <v>124</v>
      </c>
      <c r="L98">
        <v>29</v>
      </c>
    </row>
    <row r="99" spans="1:12" x14ac:dyDescent="0.25">
      <c r="A99">
        <v>25243</v>
      </c>
      <c r="B99" s="1" t="s">
        <v>212</v>
      </c>
      <c r="C99" s="1" t="s">
        <v>11</v>
      </c>
      <c r="D99">
        <v>2018</v>
      </c>
      <c r="E99" s="1" t="s">
        <v>12</v>
      </c>
      <c r="F99" s="1" t="s">
        <v>88</v>
      </c>
      <c r="G99" s="1" t="s">
        <v>34</v>
      </c>
      <c r="H99">
        <v>2018</v>
      </c>
      <c r="I99">
        <v>2</v>
      </c>
      <c r="J99">
        <v>47</v>
      </c>
      <c r="K99" s="1" t="s">
        <v>106</v>
      </c>
      <c r="L99">
        <v>40</v>
      </c>
    </row>
    <row r="100" spans="1:12" x14ac:dyDescent="0.25">
      <c r="A100">
        <v>25511</v>
      </c>
      <c r="B100" s="1" t="s">
        <v>213</v>
      </c>
      <c r="C100" s="1" t="s">
        <v>26</v>
      </c>
      <c r="D100">
        <v>2018</v>
      </c>
      <c r="E100" s="1" t="s">
        <v>17</v>
      </c>
      <c r="F100" s="1" t="s">
        <v>27</v>
      </c>
      <c r="G100" s="1" t="s">
        <v>28</v>
      </c>
      <c r="H100">
        <v>2018</v>
      </c>
      <c r="I100">
        <v>1</v>
      </c>
      <c r="J100">
        <v>9</v>
      </c>
      <c r="K100" s="1" t="s">
        <v>173</v>
      </c>
      <c r="L100">
        <v>27</v>
      </c>
    </row>
    <row r="101" spans="1:12" x14ac:dyDescent="0.25">
      <c r="A101">
        <v>25569</v>
      </c>
      <c r="B101" s="1" t="s">
        <v>214</v>
      </c>
      <c r="C101" s="1" t="s">
        <v>115</v>
      </c>
      <c r="D101">
        <v>2018</v>
      </c>
      <c r="E101" s="1" t="s">
        <v>17</v>
      </c>
      <c r="F101" s="1" t="s">
        <v>155</v>
      </c>
      <c r="G101" s="1" t="s">
        <v>19</v>
      </c>
      <c r="H101">
        <v>2018</v>
      </c>
      <c r="I101">
        <v>2</v>
      </c>
      <c r="J101">
        <v>49</v>
      </c>
      <c r="K101" s="1" t="s">
        <v>20</v>
      </c>
      <c r="L101">
        <v>30</v>
      </c>
    </row>
    <row r="102" spans="1:12" x14ac:dyDescent="0.25">
      <c r="A102">
        <v>25587</v>
      </c>
      <c r="B102" s="1" t="s">
        <v>215</v>
      </c>
      <c r="C102" s="1" t="s">
        <v>115</v>
      </c>
      <c r="D102">
        <v>2018</v>
      </c>
      <c r="E102" s="1" t="s">
        <v>17</v>
      </c>
      <c r="F102" s="1" t="s">
        <v>216</v>
      </c>
      <c r="G102" s="1" t="s">
        <v>217</v>
      </c>
      <c r="H102">
        <v>2014</v>
      </c>
      <c r="I102">
        <v>2</v>
      </c>
      <c r="J102">
        <v>58</v>
      </c>
      <c r="K102" s="1" t="s">
        <v>20</v>
      </c>
      <c r="L102">
        <v>24</v>
      </c>
    </row>
    <row r="103" spans="1:12" x14ac:dyDescent="0.25">
      <c r="A103">
        <v>25613</v>
      </c>
      <c r="B103" s="1" t="s">
        <v>218</v>
      </c>
      <c r="C103" s="1" t="s">
        <v>22</v>
      </c>
      <c r="D103">
        <v>2018</v>
      </c>
      <c r="E103" s="1" t="s">
        <v>17</v>
      </c>
      <c r="F103" s="1" t="s">
        <v>170</v>
      </c>
      <c r="G103" s="1" t="s">
        <v>14</v>
      </c>
      <c r="H103">
        <v>2017</v>
      </c>
      <c r="I103">
        <v>1</v>
      </c>
      <c r="J103">
        <v>13</v>
      </c>
      <c r="K103" s="1" t="s">
        <v>29</v>
      </c>
      <c r="L103">
        <v>31</v>
      </c>
    </row>
    <row r="104" spans="1:12" x14ac:dyDescent="0.25">
      <c r="A104">
        <v>25618</v>
      </c>
      <c r="B104" s="1" t="s">
        <v>219</v>
      </c>
      <c r="C104" s="1" t="s">
        <v>115</v>
      </c>
      <c r="D104">
        <v>2018</v>
      </c>
      <c r="E104" s="1" t="s">
        <v>12</v>
      </c>
      <c r="F104" s="1" t="s">
        <v>141</v>
      </c>
      <c r="G104" s="1" t="s">
        <v>135</v>
      </c>
      <c r="H104">
        <v>2018</v>
      </c>
      <c r="I104">
        <v>2</v>
      </c>
      <c r="J104">
        <v>54</v>
      </c>
      <c r="K104" s="1" t="s">
        <v>138</v>
      </c>
      <c r="L104">
        <v>28</v>
      </c>
    </row>
    <row r="105" spans="1:12" x14ac:dyDescent="0.25">
      <c r="A105">
        <v>25682</v>
      </c>
      <c r="B105" s="1" t="s">
        <v>220</v>
      </c>
      <c r="C105" s="1" t="s">
        <v>26</v>
      </c>
      <c r="D105">
        <v>2018</v>
      </c>
      <c r="E105" s="1" t="s">
        <v>17</v>
      </c>
      <c r="F105" s="1" t="s">
        <v>27</v>
      </c>
      <c r="G105" s="1" t="s">
        <v>28</v>
      </c>
      <c r="H105">
        <v>2018</v>
      </c>
      <c r="I105">
        <v>2</v>
      </c>
      <c r="J105">
        <v>41</v>
      </c>
      <c r="K105" s="1" t="s">
        <v>44</v>
      </c>
      <c r="L105">
        <v>26</v>
      </c>
    </row>
    <row r="106" spans="1:12" x14ac:dyDescent="0.25">
      <c r="A106">
        <v>25718</v>
      </c>
      <c r="B106" s="1" t="s">
        <v>221</v>
      </c>
      <c r="C106" s="1" t="s">
        <v>26</v>
      </c>
      <c r="D106">
        <v>2018</v>
      </c>
      <c r="E106" s="1" t="s">
        <v>12</v>
      </c>
      <c r="F106" s="1" t="s">
        <v>145</v>
      </c>
      <c r="G106" s="1" t="s">
        <v>14</v>
      </c>
      <c r="H106">
        <v>2018</v>
      </c>
      <c r="I106">
        <v>1</v>
      </c>
      <c r="J106">
        <v>18</v>
      </c>
      <c r="K106" s="1" t="s">
        <v>20</v>
      </c>
      <c r="L106">
        <v>28</v>
      </c>
    </row>
    <row r="107" spans="1:12" x14ac:dyDescent="0.25">
      <c r="A107">
        <v>25748</v>
      </c>
      <c r="B107" s="1" t="s">
        <v>222</v>
      </c>
      <c r="C107" s="1" t="s">
        <v>115</v>
      </c>
      <c r="D107">
        <v>2018</v>
      </c>
      <c r="E107" s="1" t="s">
        <v>17</v>
      </c>
      <c r="F107" s="1" t="s">
        <v>46</v>
      </c>
      <c r="G107" s="1" t="s">
        <v>43</v>
      </c>
      <c r="H107">
        <v>2018</v>
      </c>
      <c r="I107">
        <v>1</v>
      </c>
      <c r="J107">
        <v>25</v>
      </c>
      <c r="K107" s="1" t="s">
        <v>106</v>
      </c>
      <c r="L107">
        <v>34</v>
      </c>
    </row>
    <row r="108" spans="1:12" x14ac:dyDescent="0.25">
      <c r="A108">
        <v>25764</v>
      </c>
      <c r="B108" s="1" t="s">
        <v>223</v>
      </c>
      <c r="C108" s="1" t="s">
        <v>115</v>
      </c>
      <c r="D108">
        <v>2018</v>
      </c>
      <c r="E108" s="1" t="s">
        <v>12</v>
      </c>
      <c r="F108" s="1" t="s">
        <v>149</v>
      </c>
      <c r="G108" s="1" t="s">
        <v>69</v>
      </c>
      <c r="H108">
        <v>2018</v>
      </c>
      <c r="I108">
        <v>2</v>
      </c>
      <c r="J108">
        <v>38</v>
      </c>
      <c r="K108" s="1" t="s">
        <v>72</v>
      </c>
      <c r="L108">
        <v>32</v>
      </c>
    </row>
    <row r="109" spans="1:12" x14ac:dyDescent="0.25">
      <c r="A109">
        <v>25846</v>
      </c>
      <c r="B109" s="1" t="s">
        <v>224</v>
      </c>
      <c r="C109" s="1" t="s">
        <v>22</v>
      </c>
      <c r="D109">
        <v>2018</v>
      </c>
      <c r="E109" s="1" t="s">
        <v>17</v>
      </c>
      <c r="F109" s="1" t="s">
        <v>225</v>
      </c>
      <c r="G109" s="1" t="s">
        <v>28</v>
      </c>
      <c r="H109">
        <v>2018</v>
      </c>
      <c r="I109">
        <v>1</v>
      </c>
      <c r="J109">
        <v>27</v>
      </c>
      <c r="K109" s="1" t="s">
        <v>35</v>
      </c>
      <c r="L109">
        <v>33</v>
      </c>
    </row>
    <row r="110" spans="1:12" x14ac:dyDescent="0.25">
      <c r="A110">
        <v>25854</v>
      </c>
      <c r="B110" s="1" t="s">
        <v>226</v>
      </c>
      <c r="C110" s="1" t="s">
        <v>26</v>
      </c>
      <c r="D110">
        <v>2018</v>
      </c>
      <c r="E110" s="1" t="s">
        <v>12</v>
      </c>
      <c r="F110" s="1" t="s">
        <v>91</v>
      </c>
      <c r="G110" s="1" t="s">
        <v>34</v>
      </c>
      <c r="H110">
        <v>2018</v>
      </c>
      <c r="I110">
        <v>1</v>
      </c>
      <c r="J110">
        <v>5</v>
      </c>
      <c r="K110" s="1" t="s">
        <v>138</v>
      </c>
      <c r="L110">
        <v>15</v>
      </c>
    </row>
    <row r="111" spans="1:12" x14ac:dyDescent="0.25">
      <c r="A111">
        <v>25894</v>
      </c>
      <c r="B111" s="1" t="s">
        <v>227</v>
      </c>
      <c r="C111" s="1" t="s">
        <v>11</v>
      </c>
      <c r="D111">
        <v>2018</v>
      </c>
      <c r="E111" s="1" t="s">
        <v>63</v>
      </c>
      <c r="F111" s="1" t="s">
        <v>18</v>
      </c>
      <c r="G111" s="1" t="s">
        <v>19</v>
      </c>
      <c r="H111">
        <v>2018</v>
      </c>
      <c r="I111">
        <v>2</v>
      </c>
      <c r="J111">
        <v>58</v>
      </c>
      <c r="K111" s="1" t="s">
        <v>29</v>
      </c>
      <c r="L111">
        <v>35</v>
      </c>
    </row>
    <row r="112" spans="1:12" x14ac:dyDescent="0.25">
      <c r="A112">
        <v>25975</v>
      </c>
      <c r="B112" s="1" t="s">
        <v>228</v>
      </c>
      <c r="C112" s="1" t="s">
        <v>22</v>
      </c>
      <c r="D112">
        <v>2018</v>
      </c>
      <c r="E112" s="1" t="s">
        <v>12</v>
      </c>
      <c r="F112" s="1" t="s">
        <v>229</v>
      </c>
      <c r="G112" s="1" t="s">
        <v>135</v>
      </c>
      <c r="H112">
        <v>2018</v>
      </c>
      <c r="I112">
        <v>1</v>
      </c>
      <c r="J112">
        <v>26</v>
      </c>
      <c r="K112" s="1" t="s">
        <v>72</v>
      </c>
      <c r="L112">
        <v>36</v>
      </c>
    </row>
    <row r="113" spans="1:12" x14ac:dyDescent="0.25">
      <c r="A113">
        <v>25977</v>
      </c>
      <c r="B113" s="1" t="s">
        <v>230</v>
      </c>
      <c r="C113" s="1" t="s">
        <v>26</v>
      </c>
      <c r="D113">
        <v>2018</v>
      </c>
      <c r="E113" s="1" t="s">
        <v>12</v>
      </c>
      <c r="F113" s="1" t="s">
        <v>231</v>
      </c>
      <c r="G113" s="1" t="s">
        <v>28</v>
      </c>
      <c r="H113">
        <v>2018</v>
      </c>
      <c r="I113">
        <v>1</v>
      </c>
      <c r="J113">
        <v>8</v>
      </c>
      <c r="K113" s="1" t="s">
        <v>232</v>
      </c>
      <c r="L113">
        <v>20</v>
      </c>
    </row>
    <row r="114" spans="1:12" x14ac:dyDescent="0.25">
      <c r="A114">
        <v>26019</v>
      </c>
      <c r="B114" s="1" t="s">
        <v>233</v>
      </c>
      <c r="C114" s="1" t="s">
        <v>115</v>
      </c>
      <c r="D114">
        <v>2018</v>
      </c>
      <c r="E114" s="1" t="s">
        <v>12</v>
      </c>
      <c r="F114" s="1" t="s">
        <v>200</v>
      </c>
      <c r="G114" s="1" t="s">
        <v>14</v>
      </c>
      <c r="H114">
        <v>2018</v>
      </c>
      <c r="I114">
        <v>1</v>
      </c>
      <c r="J114">
        <v>13</v>
      </c>
      <c r="K114" s="1" t="s">
        <v>89</v>
      </c>
      <c r="L114">
        <v>33</v>
      </c>
    </row>
    <row r="115" spans="1:12" x14ac:dyDescent="0.25">
      <c r="A115">
        <v>26209</v>
      </c>
      <c r="B115" s="1" t="s">
        <v>234</v>
      </c>
      <c r="C115" s="1" t="s">
        <v>26</v>
      </c>
      <c r="D115">
        <v>2018</v>
      </c>
      <c r="E115" s="1" t="s">
        <v>12</v>
      </c>
      <c r="F115" s="1" t="s">
        <v>235</v>
      </c>
      <c r="G115" s="1" t="s">
        <v>34</v>
      </c>
      <c r="H115">
        <v>2018</v>
      </c>
      <c r="I115">
        <v>1</v>
      </c>
      <c r="J115">
        <v>16</v>
      </c>
      <c r="K115" s="1" t="s">
        <v>58</v>
      </c>
      <c r="L115">
        <v>17</v>
      </c>
    </row>
    <row r="116" spans="1:12" x14ac:dyDescent="0.25">
      <c r="A116">
        <v>26213</v>
      </c>
      <c r="B116" s="1" t="s">
        <v>236</v>
      </c>
      <c r="C116" s="1" t="s">
        <v>26</v>
      </c>
      <c r="D116">
        <v>2018</v>
      </c>
      <c r="E116" s="1" t="s">
        <v>17</v>
      </c>
      <c r="F116" s="1" t="s">
        <v>205</v>
      </c>
      <c r="G116" s="1" t="s">
        <v>69</v>
      </c>
      <c r="H116">
        <v>2018</v>
      </c>
      <c r="I116">
        <v>1</v>
      </c>
      <c r="J116">
        <v>30</v>
      </c>
      <c r="K116" s="1" t="s">
        <v>84</v>
      </c>
      <c r="L116">
        <v>21</v>
      </c>
    </row>
    <row r="117" spans="1:12" x14ac:dyDescent="0.25">
      <c r="A117">
        <v>26334</v>
      </c>
      <c r="B117" s="1" t="s">
        <v>237</v>
      </c>
      <c r="C117" s="1" t="s">
        <v>22</v>
      </c>
      <c r="D117">
        <v>2018</v>
      </c>
      <c r="E117" s="1" t="s">
        <v>12</v>
      </c>
      <c r="F117" s="1" t="s">
        <v>238</v>
      </c>
      <c r="G117" s="1" t="s">
        <v>43</v>
      </c>
      <c r="H117">
        <v>2018</v>
      </c>
      <c r="I117">
        <v>2</v>
      </c>
      <c r="J117">
        <v>51</v>
      </c>
      <c r="K117" s="1" t="s">
        <v>81</v>
      </c>
      <c r="L117">
        <v>30</v>
      </c>
    </row>
    <row r="118" spans="1:12" x14ac:dyDescent="0.25">
      <c r="A118">
        <v>26354</v>
      </c>
      <c r="B118" s="1" t="s">
        <v>239</v>
      </c>
      <c r="C118" s="1" t="s">
        <v>11</v>
      </c>
      <c r="D118">
        <v>2018</v>
      </c>
      <c r="E118" s="1" t="s">
        <v>12</v>
      </c>
      <c r="F118" s="1" t="s">
        <v>240</v>
      </c>
      <c r="G118" s="1" t="s">
        <v>34</v>
      </c>
      <c r="H118">
        <v>2018</v>
      </c>
      <c r="I118">
        <v>2</v>
      </c>
      <c r="J118">
        <v>32</v>
      </c>
      <c r="K118" s="1" t="s">
        <v>97</v>
      </c>
      <c r="L118">
        <v>27</v>
      </c>
    </row>
    <row r="119" spans="1:12" x14ac:dyDescent="0.25">
      <c r="A119">
        <v>26368</v>
      </c>
      <c r="B119" s="1" t="s">
        <v>241</v>
      </c>
      <c r="C119" s="1" t="s">
        <v>22</v>
      </c>
      <c r="D119">
        <v>2018</v>
      </c>
      <c r="E119" s="1" t="s">
        <v>12</v>
      </c>
      <c r="F119" s="1" t="s">
        <v>205</v>
      </c>
      <c r="G119" s="1" t="s">
        <v>69</v>
      </c>
      <c r="H119">
        <v>2018</v>
      </c>
      <c r="I119">
        <v>1</v>
      </c>
      <c r="J119">
        <v>17</v>
      </c>
      <c r="K119" s="1" t="s">
        <v>50</v>
      </c>
      <c r="L119">
        <v>36</v>
      </c>
    </row>
    <row r="120" spans="1:12" x14ac:dyDescent="0.25">
      <c r="A120">
        <v>26393</v>
      </c>
      <c r="B120" s="1" t="s">
        <v>242</v>
      </c>
      <c r="C120" s="1" t="s">
        <v>26</v>
      </c>
      <c r="D120">
        <v>2018</v>
      </c>
      <c r="E120" s="1" t="s">
        <v>12</v>
      </c>
      <c r="F120" s="1" t="s">
        <v>27</v>
      </c>
      <c r="G120" s="1" t="s">
        <v>28</v>
      </c>
      <c r="H120">
        <v>2018</v>
      </c>
      <c r="I120">
        <v>2</v>
      </c>
      <c r="J120">
        <v>45</v>
      </c>
      <c r="K120" s="1" t="s">
        <v>15</v>
      </c>
      <c r="L120">
        <v>28</v>
      </c>
    </row>
    <row r="121" spans="1:12" x14ac:dyDescent="0.25">
      <c r="A121">
        <v>26482</v>
      </c>
      <c r="B121" s="1" t="s">
        <v>243</v>
      </c>
      <c r="C121" s="1" t="s">
        <v>26</v>
      </c>
      <c r="D121">
        <v>2018</v>
      </c>
      <c r="E121" s="1" t="s">
        <v>17</v>
      </c>
      <c r="F121" s="1" t="s">
        <v>99</v>
      </c>
      <c r="G121" s="1" t="s">
        <v>19</v>
      </c>
      <c r="H121">
        <v>2018</v>
      </c>
      <c r="I121">
        <v>1</v>
      </c>
      <c r="J121">
        <v>1</v>
      </c>
      <c r="K121" s="1" t="s">
        <v>58</v>
      </c>
      <c r="L121">
        <v>11</v>
      </c>
    </row>
    <row r="122" spans="1:12" x14ac:dyDescent="0.25">
      <c r="A122">
        <v>26513</v>
      </c>
      <c r="B122" s="1" t="s">
        <v>244</v>
      </c>
      <c r="C122" s="1" t="s">
        <v>115</v>
      </c>
      <c r="D122">
        <v>2018</v>
      </c>
      <c r="E122" s="1" t="s">
        <v>17</v>
      </c>
      <c r="F122" s="1" t="s">
        <v>245</v>
      </c>
      <c r="G122" s="1" t="s">
        <v>43</v>
      </c>
      <c r="H122">
        <v>2018</v>
      </c>
      <c r="I122">
        <v>2</v>
      </c>
      <c r="J122">
        <v>48</v>
      </c>
      <c r="K122" s="1" t="s">
        <v>124</v>
      </c>
      <c r="L122">
        <v>35</v>
      </c>
    </row>
    <row r="123" spans="1:12" x14ac:dyDescent="0.25">
      <c r="A123">
        <v>26527</v>
      </c>
      <c r="B123" s="1" t="s">
        <v>246</v>
      </c>
      <c r="C123" s="1" t="s">
        <v>26</v>
      </c>
      <c r="D123">
        <v>2018</v>
      </c>
      <c r="E123" s="1" t="s">
        <v>17</v>
      </c>
      <c r="F123" s="1" t="s">
        <v>185</v>
      </c>
      <c r="G123" s="1" t="s">
        <v>34</v>
      </c>
      <c r="H123">
        <v>2018</v>
      </c>
      <c r="I123">
        <v>1</v>
      </c>
      <c r="J123">
        <v>6</v>
      </c>
      <c r="K123" s="1" t="s">
        <v>44</v>
      </c>
      <c r="L123">
        <v>20</v>
      </c>
    </row>
    <row r="124" spans="1:12" x14ac:dyDescent="0.25">
      <c r="A124">
        <v>26580</v>
      </c>
      <c r="B124" s="1" t="s">
        <v>247</v>
      </c>
      <c r="C124" s="1" t="s">
        <v>26</v>
      </c>
      <c r="D124">
        <v>2018</v>
      </c>
      <c r="E124" s="1" t="s">
        <v>17</v>
      </c>
      <c r="F124" s="1" t="s">
        <v>248</v>
      </c>
      <c r="G124" s="1" t="s">
        <v>65</v>
      </c>
      <c r="H124">
        <v>2018</v>
      </c>
      <c r="I124">
        <v>2</v>
      </c>
      <c r="J124">
        <v>60</v>
      </c>
      <c r="K124" s="1" t="s">
        <v>72</v>
      </c>
      <c r="L124">
        <v>29</v>
      </c>
    </row>
    <row r="125" spans="1:12" x14ac:dyDescent="0.25">
      <c r="A125">
        <v>26590</v>
      </c>
      <c r="B125" s="1" t="s">
        <v>249</v>
      </c>
      <c r="C125" s="1" t="s">
        <v>11</v>
      </c>
      <c r="D125">
        <v>2018</v>
      </c>
      <c r="E125" s="1" t="s">
        <v>12</v>
      </c>
      <c r="F125" s="1" t="s">
        <v>118</v>
      </c>
      <c r="G125" s="1" t="s">
        <v>14</v>
      </c>
      <c r="H125">
        <v>2018</v>
      </c>
      <c r="I125">
        <v>1</v>
      </c>
      <c r="J125">
        <v>21</v>
      </c>
      <c r="K125" s="1" t="s">
        <v>56</v>
      </c>
      <c r="L125">
        <v>36</v>
      </c>
    </row>
    <row r="126" spans="1:12" x14ac:dyDescent="0.25">
      <c r="A126">
        <v>26611</v>
      </c>
      <c r="B126" s="1" t="s">
        <v>250</v>
      </c>
      <c r="C126" s="1" t="s">
        <v>22</v>
      </c>
      <c r="D126">
        <v>2018</v>
      </c>
      <c r="E126" s="1" t="s">
        <v>12</v>
      </c>
      <c r="F126" s="1" t="s">
        <v>145</v>
      </c>
      <c r="G126" s="1" t="s">
        <v>14</v>
      </c>
      <c r="H126">
        <v>2018</v>
      </c>
      <c r="I126">
        <v>2</v>
      </c>
      <c r="J126">
        <v>42</v>
      </c>
      <c r="K126" s="1" t="s">
        <v>132</v>
      </c>
      <c r="L126">
        <v>39</v>
      </c>
    </row>
    <row r="127" spans="1:12" x14ac:dyDescent="0.25">
      <c r="A127">
        <v>26615</v>
      </c>
      <c r="B127" s="1" t="s">
        <v>251</v>
      </c>
      <c r="C127" s="1" t="s">
        <v>22</v>
      </c>
      <c r="D127">
        <v>2018</v>
      </c>
      <c r="E127" s="1" t="s">
        <v>12</v>
      </c>
      <c r="F127" s="1" t="s">
        <v>52</v>
      </c>
      <c r="G127" s="1" t="s">
        <v>43</v>
      </c>
      <c r="H127">
        <v>2018</v>
      </c>
      <c r="I127">
        <v>1</v>
      </c>
      <c r="J127">
        <v>12</v>
      </c>
      <c r="K127" s="1" t="s">
        <v>89</v>
      </c>
      <c r="L127">
        <v>25</v>
      </c>
    </row>
    <row r="128" spans="1:12" x14ac:dyDescent="0.25">
      <c r="A128">
        <v>26632</v>
      </c>
      <c r="B128" s="1" t="s">
        <v>252</v>
      </c>
      <c r="C128" s="1" t="s">
        <v>115</v>
      </c>
      <c r="D128">
        <v>2018</v>
      </c>
      <c r="E128" s="1" t="s">
        <v>12</v>
      </c>
      <c r="F128" s="1" t="s">
        <v>205</v>
      </c>
      <c r="G128" s="1" t="s">
        <v>69</v>
      </c>
      <c r="H128">
        <v>2018</v>
      </c>
      <c r="I128">
        <v>1</v>
      </c>
      <c r="J128">
        <v>10</v>
      </c>
      <c r="K128" s="1" t="s">
        <v>72</v>
      </c>
      <c r="L128">
        <v>24</v>
      </c>
    </row>
    <row r="129" spans="1:12" x14ac:dyDescent="0.25">
      <c r="A129">
        <v>26651</v>
      </c>
      <c r="B129" s="1" t="s">
        <v>253</v>
      </c>
      <c r="C129" s="1" t="s">
        <v>115</v>
      </c>
      <c r="D129">
        <v>2018</v>
      </c>
      <c r="E129" s="1" t="s">
        <v>12</v>
      </c>
      <c r="F129" s="1" t="s">
        <v>205</v>
      </c>
      <c r="G129" s="1" t="s">
        <v>69</v>
      </c>
      <c r="H129">
        <v>2018</v>
      </c>
      <c r="I129">
        <v>2</v>
      </c>
      <c r="J129">
        <v>33</v>
      </c>
      <c r="K129" s="1" t="s">
        <v>138</v>
      </c>
      <c r="L129">
        <v>24</v>
      </c>
    </row>
    <row r="130" spans="1:12" x14ac:dyDescent="0.25">
      <c r="A130">
        <v>26664</v>
      </c>
      <c r="B130" s="1" t="s">
        <v>254</v>
      </c>
      <c r="C130" s="1" t="s">
        <v>26</v>
      </c>
      <c r="D130">
        <v>2018</v>
      </c>
      <c r="E130" s="1" t="s">
        <v>17</v>
      </c>
      <c r="F130" s="1" t="s">
        <v>175</v>
      </c>
      <c r="G130" s="1" t="s">
        <v>19</v>
      </c>
      <c r="H130">
        <v>2018</v>
      </c>
      <c r="I130">
        <v>1</v>
      </c>
      <c r="J130">
        <v>15</v>
      </c>
      <c r="K130" s="1" t="s">
        <v>255</v>
      </c>
      <c r="L130">
        <v>37</v>
      </c>
    </row>
    <row r="131" spans="1:12" x14ac:dyDescent="0.25">
      <c r="A131">
        <v>26738</v>
      </c>
      <c r="B131" s="1" t="s">
        <v>256</v>
      </c>
      <c r="C131" s="1" t="s">
        <v>22</v>
      </c>
      <c r="D131">
        <v>2018</v>
      </c>
      <c r="E131" s="1" t="s">
        <v>12</v>
      </c>
      <c r="F131" s="1" t="s">
        <v>42</v>
      </c>
      <c r="G131" s="1" t="s">
        <v>43</v>
      </c>
      <c r="H131">
        <v>2018</v>
      </c>
      <c r="I131">
        <v>1</v>
      </c>
      <c r="J131">
        <v>19</v>
      </c>
      <c r="K131" s="1" t="s">
        <v>84</v>
      </c>
      <c r="L131">
        <v>30</v>
      </c>
    </row>
    <row r="132" spans="1:12" x14ac:dyDescent="0.25">
      <c r="A132">
        <v>26774</v>
      </c>
      <c r="B132" s="1" t="s">
        <v>257</v>
      </c>
      <c r="C132" s="1" t="s">
        <v>22</v>
      </c>
      <c r="D132">
        <v>2018</v>
      </c>
      <c r="E132" s="1" t="s">
        <v>17</v>
      </c>
      <c r="F132" s="1" t="s">
        <v>42</v>
      </c>
      <c r="G132" s="1" t="s">
        <v>43</v>
      </c>
      <c r="H132">
        <v>2017</v>
      </c>
      <c r="I132">
        <v>1</v>
      </c>
      <c r="J132">
        <v>15</v>
      </c>
      <c r="K132" s="1" t="s">
        <v>61</v>
      </c>
      <c r="L132">
        <v>39</v>
      </c>
    </row>
    <row r="133" spans="1:12" x14ac:dyDescent="0.25">
      <c r="A133">
        <v>26775</v>
      </c>
      <c r="B133" s="1" t="s">
        <v>257</v>
      </c>
      <c r="C133" s="1" t="s">
        <v>22</v>
      </c>
      <c r="D133">
        <v>2018</v>
      </c>
      <c r="E133" s="1" t="s">
        <v>17</v>
      </c>
      <c r="F133" s="1" t="s">
        <v>42</v>
      </c>
      <c r="G133" s="1" t="s">
        <v>43</v>
      </c>
      <c r="H133">
        <v>2018</v>
      </c>
      <c r="I133">
        <v>2</v>
      </c>
      <c r="J133">
        <v>43</v>
      </c>
      <c r="K133" s="1" t="s">
        <v>29</v>
      </c>
      <c r="L133">
        <v>39</v>
      </c>
    </row>
    <row r="134" spans="1:12" x14ac:dyDescent="0.25">
      <c r="A134">
        <v>26786</v>
      </c>
      <c r="B134" s="1" t="s">
        <v>258</v>
      </c>
      <c r="C134" s="1" t="s">
        <v>11</v>
      </c>
      <c r="D134">
        <v>2018</v>
      </c>
      <c r="E134" s="1" t="s">
        <v>12</v>
      </c>
      <c r="F134" s="1" t="s">
        <v>259</v>
      </c>
      <c r="G134" s="1" t="s">
        <v>49</v>
      </c>
      <c r="H134">
        <v>2018</v>
      </c>
      <c r="I134">
        <v>1</v>
      </c>
      <c r="J134">
        <v>22</v>
      </c>
      <c r="K134" s="1" t="s">
        <v>53</v>
      </c>
      <c r="L134">
        <v>31</v>
      </c>
    </row>
    <row r="135" spans="1:12" x14ac:dyDescent="0.25">
      <c r="A135">
        <v>26840</v>
      </c>
      <c r="B135" s="1" t="s">
        <v>260</v>
      </c>
      <c r="C135" s="1" t="s">
        <v>11</v>
      </c>
      <c r="D135">
        <v>2018</v>
      </c>
      <c r="E135" s="1" t="s">
        <v>12</v>
      </c>
      <c r="F135" s="1" t="s">
        <v>261</v>
      </c>
      <c r="G135" s="1" t="s">
        <v>75</v>
      </c>
      <c r="H135">
        <v>2009</v>
      </c>
      <c r="I135">
        <v>1</v>
      </c>
      <c r="J135">
        <v>8</v>
      </c>
      <c r="K135" s="1" t="s">
        <v>173</v>
      </c>
      <c r="L135">
        <v>41</v>
      </c>
    </row>
    <row r="136" spans="1:12" x14ac:dyDescent="0.25">
      <c r="A136">
        <v>26843</v>
      </c>
      <c r="B136" s="1" t="s">
        <v>262</v>
      </c>
      <c r="C136" s="1" t="s">
        <v>115</v>
      </c>
      <c r="D136">
        <v>2018</v>
      </c>
      <c r="E136" s="1" t="s">
        <v>12</v>
      </c>
      <c r="F136" s="1" t="s">
        <v>18</v>
      </c>
      <c r="G136" s="1" t="s">
        <v>19</v>
      </c>
      <c r="H136">
        <v>2018</v>
      </c>
      <c r="I136">
        <v>1</v>
      </c>
      <c r="J136">
        <v>23</v>
      </c>
      <c r="K136" s="1" t="s">
        <v>37</v>
      </c>
      <c r="L136">
        <v>28</v>
      </c>
    </row>
    <row r="137" spans="1:12" x14ac:dyDescent="0.25">
      <c r="A137">
        <v>26853</v>
      </c>
      <c r="B137" s="1" t="s">
        <v>263</v>
      </c>
      <c r="C137" s="1" t="s">
        <v>22</v>
      </c>
      <c r="D137">
        <v>2018</v>
      </c>
      <c r="E137" s="1" t="s">
        <v>17</v>
      </c>
      <c r="F137" s="1" t="s">
        <v>145</v>
      </c>
      <c r="G137" s="1" t="s">
        <v>14</v>
      </c>
      <c r="H137">
        <v>2019</v>
      </c>
      <c r="I137">
        <v>2</v>
      </c>
      <c r="J137">
        <v>59</v>
      </c>
      <c r="K137" s="1" t="s">
        <v>76</v>
      </c>
      <c r="L137">
        <v>29</v>
      </c>
    </row>
    <row r="138" spans="1:12" x14ac:dyDescent="0.25">
      <c r="A138">
        <v>26861</v>
      </c>
      <c r="B138" s="1" t="s">
        <v>264</v>
      </c>
      <c r="C138" s="1" t="s">
        <v>11</v>
      </c>
      <c r="D138">
        <v>2018</v>
      </c>
      <c r="E138" s="1" t="s">
        <v>17</v>
      </c>
      <c r="F138" s="1" t="s">
        <v>265</v>
      </c>
      <c r="G138" s="1" t="s">
        <v>266</v>
      </c>
      <c r="H138">
        <v>2018</v>
      </c>
      <c r="I138">
        <v>2</v>
      </c>
      <c r="J138">
        <v>57</v>
      </c>
      <c r="K138" s="1" t="s">
        <v>267</v>
      </c>
      <c r="L138">
        <v>32</v>
      </c>
    </row>
    <row r="139" spans="1:12" x14ac:dyDescent="0.25">
      <c r="A139">
        <v>26919</v>
      </c>
      <c r="B139" s="1" t="s">
        <v>268</v>
      </c>
      <c r="C139" s="1" t="s">
        <v>11</v>
      </c>
      <c r="D139">
        <v>2018</v>
      </c>
      <c r="E139" s="1" t="s">
        <v>12</v>
      </c>
      <c r="F139" s="1" t="s">
        <v>163</v>
      </c>
      <c r="G139" s="1" t="s">
        <v>19</v>
      </c>
      <c r="H139">
        <v>2018</v>
      </c>
      <c r="I139">
        <v>2</v>
      </c>
      <c r="J139">
        <v>59</v>
      </c>
      <c r="K139" s="1" t="s">
        <v>58</v>
      </c>
      <c r="L139">
        <v>38</v>
      </c>
    </row>
    <row r="140" spans="1:12" x14ac:dyDescent="0.25">
      <c r="A140">
        <v>26948</v>
      </c>
      <c r="B140" s="1" t="s">
        <v>269</v>
      </c>
      <c r="C140" s="1" t="s">
        <v>11</v>
      </c>
      <c r="D140">
        <v>2018</v>
      </c>
      <c r="E140" s="1" t="s">
        <v>17</v>
      </c>
      <c r="F140" s="1" t="s">
        <v>270</v>
      </c>
      <c r="G140" s="1" t="s">
        <v>271</v>
      </c>
      <c r="H140">
        <v>2018</v>
      </c>
      <c r="I140">
        <v>2</v>
      </c>
      <c r="J140">
        <v>50</v>
      </c>
      <c r="K140" s="1" t="s">
        <v>37</v>
      </c>
      <c r="L140">
        <v>22</v>
      </c>
    </row>
    <row r="141" spans="1:12" x14ac:dyDescent="0.25">
      <c r="A141">
        <v>27000</v>
      </c>
      <c r="B141" s="1" t="s">
        <v>272</v>
      </c>
      <c r="C141" s="1" t="s">
        <v>115</v>
      </c>
      <c r="D141">
        <v>2018</v>
      </c>
      <c r="E141" s="1" t="s">
        <v>12</v>
      </c>
      <c r="F141" s="1" t="s">
        <v>273</v>
      </c>
      <c r="G141" s="1" t="s">
        <v>135</v>
      </c>
      <c r="H141">
        <v>2018</v>
      </c>
      <c r="I141">
        <v>2</v>
      </c>
      <c r="J141">
        <v>35</v>
      </c>
      <c r="K141" s="1" t="s">
        <v>44</v>
      </c>
      <c r="L141">
        <v>35</v>
      </c>
    </row>
    <row r="142" spans="1:12" x14ac:dyDescent="0.25">
      <c r="A142">
        <v>27062</v>
      </c>
      <c r="B142" s="1" t="s">
        <v>274</v>
      </c>
      <c r="C142" s="1" t="s">
        <v>115</v>
      </c>
      <c r="D142">
        <v>2018</v>
      </c>
      <c r="E142" s="1" t="s">
        <v>12</v>
      </c>
      <c r="F142" s="1" t="s">
        <v>275</v>
      </c>
      <c r="G142" s="1" t="s">
        <v>135</v>
      </c>
      <c r="H142">
        <v>2018</v>
      </c>
      <c r="I142">
        <v>1</v>
      </c>
      <c r="J142">
        <v>28</v>
      </c>
      <c r="K142" s="1" t="s">
        <v>126</v>
      </c>
      <c r="L142">
        <v>27</v>
      </c>
    </row>
    <row r="143" spans="1:12" x14ac:dyDescent="0.25">
      <c r="A143">
        <v>27072</v>
      </c>
      <c r="B143" s="1" t="s">
        <v>276</v>
      </c>
      <c r="C143" s="1" t="s">
        <v>11</v>
      </c>
      <c r="D143">
        <v>2018</v>
      </c>
      <c r="E143" s="1" t="s">
        <v>17</v>
      </c>
      <c r="F143" s="1" t="s">
        <v>137</v>
      </c>
      <c r="G143" s="1" t="s">
        <v>43</v>
      </c>
      <c r="H143">
        <v>2018</v>
      </c>
      <c r="I143">
        <v>2</v>
      </c>
      <c r="J143">
        <v>52</v>
      </c>
      <c r="K143" s="1" t="s">
        <v>56</v>
      </c>
      <c r="L143">
        <v>27</v>
      </c>
    </row>
    <row r="144" spans="1:12" x14ac:dyDescent="0.25">
      <c r="A144">
        <v>27141</v>
      </c>
      <c r="B144" s="1" t="s">
        <v>277</v>
      </c>
      <c r="C144" s="1" t="s">
        <v>11</v>
      </c>
      <c r="D144">
        <v>2018</v>
      </c>
      <c r="E144" s="1" t="s">
        <v>12</v>
      </c>
      <c r="F144" s="1" t="s">
        <v>102</v>
      </c>
      <c r="G144" s="1" t="s">
        <v>14</v>
      </c>
      <c r="H144">
        <v>2018</v>
      </c>
      <c r="I144">
        <v>2</v>
      </c>
      <c r="J144">
        <v>53</v>
      </c>
      <c r="K144" s="1" t="s">
        <v>267</v>
      </c>
      <c r="L144">
        <v>37</v>
      </c>
    </row>
    <row r="145" spans="1:12" x14ac:dyDescent="0.25">
      <c r="A145">
        <v>27152</v>
      </c>
      <c r="B145" s="1" t="s">
        <v>278</v>
      </c>
      <c r="C145" s="1" t="s">
        <v>11</v>
      </c>
      <c r="D145">
        <v>2018</v>
      </c>
      <c r="E145" s="1" t="s">
        <v>12</v>
      </c>
      <c r="F145" s="1" t="s">
        <v>279</v>
      </c>
      <c r="G145" s="1" t="s">
        <v>280</v>
      </c>
      <c r="H145">
        <v>2004</v>
      </c>
      <c r="I145">
        <v>1</v>
      </c>
      <c r="J145">
        <v>5</v>
      </c>
      <c r="K145" s="1" t="s">
        <v>255</v>
      </c>
      <c r="L145">
        <v>37</v>
      </c>
    </row>
    <row r="146" spans="1:12" x14ac:dyDescent="0.25">
      <c r="A146">
        <v>27169</v>
      </c>
      <c r="B146" s="1" t="s">
        <v>281</v>
      </c>
      <c r="C146" s="1" t="s">
        <v>26</v>
      </c>
      <c r="D146">
        <v>2018</v>
      </c>
      <c r="E146" s="1" t="s">
        <v>12</v>
      </c>
      <c r="F146" s="1" t="s">
        <v>27</v>
      </c>
      <c r="G146" s="1" t="s">
        <v>28</v>
      </c>
      <c r="H146">
        <v>2018</v>
      </c>
      <c r="I146">
        <v>1</v>
      </c>
      <c r="J146">
        <v>11</v>
      </c>
      <c r="K146" s="1" t="s">
        <v>40</v>
      </c>
      <c r="L146">
        <v>20</v>
      </c>
    </row>
    <row r="147" spans="1:12" x14ac:dyDescent="0.25">
      <c r="A147">
        <v>27196</v>
      </c>
      <c r="B147" s="1" t="s">
        <v>282</v>
      </c>
      <c r="C147" s="1" t="s">
        <v>11</v>
      </c>
      <c r="D147">
        <v>2018</v>
      </c>
      <c r="E147" s="1" t="s">
        <v>12</v>
      </c>
      <c r="F147" s="1" t="s">
        <v>88</v>
      </c>
      <c r="G147" s="1" t="s">
        <v>34</v>
      </c>
      <c r="H147">
        <v>2018</v>
      </c>
      <c r="I147">
        <v>2</v>
      </c>
      <c r="J147">
        <v>34</v>
      </c>
      <c r="K147" s="1" t="s">
        <v>84</v>
      </c>
      <c r="L147">
        <v>34</v>
      </c>
    </row>
    <row r="148" spans="1:12" x14ac:dyDescent="0.25">
      <c r="A148">
        <v>27221</v>
      </c>
      <c r="B148" s="1" t="s">
        <v>283</v>
      </c>
      <c r="C148" s="1" t="s">
        <v>22</v>
      </c>
      <c r="D148">
        <v>2018</v>
      </c>
      <c r="E148" s="1" t="s">
        <v>63</v>
      </c>
      <c r="F148" s="1" t="s">
        <v>284</v>
      </c>
      <c r="G148" s="1" t="s">
        <v>285</v>
      </c>
      <c r="H148">
        <v>2005</v>
      </c>
      <c r="I148">
        <v>2</v>
      </c>
      <c r="J148">
        <v>50</v>
      </c>
      <c r="K148" s="1" t="s">
        <v>35</v>
      </c>
      <c r="L148">
        <v>27</v>
      </c>
    </row>
    <row r="149" spans="1:12" x14ac:dyDescent="0.25">
      <c r="A149">
        <v>27364</v>
      </c>
      <c r="B149" s="1" t="s">
        <v>286</v>
      </c>
      <c r="C149" s="1" t="s">
        <v>22</v>
      </c>
      <c r="D149">
        <v>2019</v>
      </c>
      <c r="E149" s="1" t="s">
        <v>12</v>
      </c>
      <c r="F149" s="1" t="s">
        <v>31</v>
      </c>
      <c r="G149" s="1" t="s">
        <v>19</v>
      </c>
      <c r="H149">
        <v>2019</v>
      </c>
      <c r="I149">
        <v>2</v>
      </c>
      <c r="J149">
        <v>43</v>
      </c>
      <c r="K149" s="1" t="s">
        <v>124</v>
      </c>
      <c r="L149">
        <v>29</v>
      </c>
    </row>
    <row r="150" spans="1:12" x14ac:dyDescent="0.25">
      <c r="A150">
        <v>27495</v>
      </c>
      <c r="B150" s="1" t="s">
        <v>287</v>
      </c>
      <c r="C150" s="1" t="s">
        <v>22</v>
      </c>
      <c r="D150">
        <v>2019</v>
      </c>
      <c r="E150" s="1" t="s">
        <v>12</v>
      </c>
      <c r="F150" s="1" t="s">
        <v>288</v>
      </c>
      <c r="G150" s="1" t="s">
        <v>289</v>
      </c>
      <c r="H150">
        <v>2019</v>
      </c>
      <c r="I150">
        <v>1</v>
      </c>
      <c r="J150">
        <v>2</v>
      </c>
      <c r="K150" s="1" t="s">
        <v>97</v>
      </c>
      <c r="L150">
        <v>14</v>
      </c>
    </row>
    <row r="151" spans="1:12" x14ac:dyDescent="0.25">
      <c r="A151">
        <v>27545</v>
      </c>
      <c r="B151" s="1" t="s">
        <v>290</v>
      </c>
      <c r="C151" s="1" t="s">
        <v>22</v>
      </c>
      <c r="D151">
        <v>2019</v>
      </c>
      <c r="E151" s="1" t="s">
        <v>12</v>
      </c>
      <c r="F151" s="1" t="s">
        <v>46</v>
      </c>
      <c r="G151" s="1" t="s">
        <v>43</v>
      </c>
      <c r="H151">
        <v>2019</v>
      </c>
      <c r="I151">
        <v>1</v>
      </c>
      <c r="J151">
        <v>28</v>
      </c>
      <c r="K151" s="1" t="s">
        <v>126</v>
      </c>
      <c r="L151">
        <v>35</v>
      </c>
    </row>
    <row r="152" spans="1:12" x14ac:dyDescent="0.25">
      <c r="A152">
        <v>27712</v>
      </c>
      <c r="B152" s="1" t="s">
        <v>291</v>
      </c>
      <c r="C152" s="1" t="s">
        <v>22</v>
      </c>
      <c r="D152">
        <v>2019</v>
      </c>
      <c r="E152" s="1" t="s">
        <v>17</v>
      </c>
      <c r="F152" s="1" t="s">
        <v>292</v>
      </c>
      <c r="G152" s="1" t="s">
        <v>28</v>
      </c>
      <c r="H152">
        <v>2019</v>
      </c>
      <c r="I152">
        <v>1</v>
      </c>
      <c r="J152">
        <v>16</v>
      </c>
      <c r="K152" s="1" t="s">
        <v>44</v>
      </c>
      <c r="L152">
        <v>27</v>
      </c>
    </row>
    <row r="153" spans="1:12" x14ac:dyDescent="0.25">
      <c r="A153">
        <v>27723</v>
      </c>
      <c r="B153" s="1" t="s">
        <v>293</v>
      </c>
      <c r="C153" s="1" t="s">
        <v>115</v>
      </c>
      <c r="D153">
        <v>2019</v>
      </c>
      <c r="E153" s="1" t="s">
        <v>12</v>
      </c>
      <c r="F153" s="1" t="s">
        <v>294</v>
      </c>
      <c r="G153" s="1" t="s">
        <v>295</v>
      </c>
      <c r="H153">
        <v>2019</v>
      </c>
      <c r="I153">
        <v>2</v>
      </c>
      <c r="J153">
        <v>58</v>
      </c>
      <c r="K153" s="1" t="s">
        <v>126</v>
      </c>
      <c r="L153">
        <v>29</v>
      </c>
    </row>
    <row r="154" spans="1:12" x14ac:dyDescent="0.25">
      <c r="A154">
        <v>27782</v>
      </c>
      <c r="B154" s="1" t="s">
        <v>296</v>
      </c>
      <c r="C154" s="1" t="s">
        <v>11</v>
      </c>
      <c r="D154">
        <v>2019</v>
      </c>
      <c r="E154" s="1" t="s">
        <v>17</v>
      </c>
      <c r="F154" s="1" t="s">
        <v>205</v>
      </c>
      <c r="G154" s="1" t="s">
        <v>69</v>
      </c>
      <c r="H154">
        <v>2019</v>
      </c>
      <c r="I154">
        <v>2</v>
      </c>
      <c r="J154">
        <v>41</v>
      </c>
      <c r="K154" s="1" t="s">
        <v>126</v>
      </c>
      <c r="L154">
        <v>36</v>
      </c>
    </row>
    <row r="155" spans="1:12" x14ac:dyDescent="0.25">
      <c r="A155">
        <v>27941</v>
      </c>
      <c r="B155" s="1" t="s">
        <v>297</v>
      </c>
      <c r="C155" s="1" t="s">
        <v>26</v>
      </c>
      <c r="D155">
        <v>2019</v>
      </c>
      <c r="E155" s="1" t="s">
        <v>12</v>
      </c>
      <c r="F155" s="1" t="s">
        <v>179</v>
      </c>
      <c r="G155" s="1" t="s">
        <v>43</v>
      </c>
      <c r="H155">
        <v>2019</v>
      </c>
      <c r="I155">
        <v>1</v>
      </c>
      <c r="J155">
        <v>14</v>
      </c>
      <c r="K155" s="1" t="s">
        <v>35</v>
      </c>
      <c r="L155">
        <v>26</v>
      </c>
    </row>
    <row r="156" spans="1:12" x14ac:dyDescent="0.25">
      <c r="A156">
        <v>27956</v>
      </c>
      <c r="B156" s="1" t="s">
        <v>298</v>
      </c>
      <c r="C156" s="1" t="s">
        <v>26</v>
      </c>
      <c r="D156">
        <v>2019</v>
      </c>
      <c r="E156" s="1" t="s">
        <v>17</v>
      </c>
      <c r="F156" s="1" t="s">
        <v>13</v>
      </c>
      <c r="G156" s="1" t="s">
        <v>14</v>
      </c>
      <c r="H156">
        <v>2019</v>
      </c>
      <c r="I156">
        <v>1</v>
      </c>
      <c r="J156">
        <v>25</v>
      </c>
      <c r="K156" s="1" t="s">
        <v>61</v>
      </c>
      <c r="L156">
        <v>21</v>
      </c>
    </row>
    <row r="157" spans="1:12" x14ac:dyDescent="0.25">
      <c r="A157">
        <v>28145</v>
      </c>
      <c r="B157" s="1" t="s">
        <v>299</v>
      </c>
      <c r="C157" s="1" t="s">
        <v>22</v>
      </c>
      <c r="D157">
        <v>2019</v>
      </c>
      <c r="E157" s="1" t="s">
        <v>17</v>
      </c>
      <c r="F157" s="1" t="s">
        <v>300</v>
      </c>
      <c r="G157" s="1" t="s">
        <v>49</v>
      </c>
      <c r="H157">
        <v>2019</v>
      </c>
      <c r="I157">
        <v>2</v>
      </c>
      <c r="J157">
        <v>52</v>
      </c>
      <c r="K157" s="1" t="s">
        <v>40</v>
      </c>
      <c r="L157">
        <v>24</v>
      </c>
    </row>
    <row r="158" spans="1:12" x14ac:dyDescent="0.25">
      <c r="A158">
        <v>28251</v>
      </c>
      <c r="B158" s="1" t="s">
        <v>301</v>
      </c>
      <c r="C158" s="1" t="s">
        <v>11</v>
      </c>
      <c r="D158">
        <v>2019</v>
      </c>
      <c r="E158" s="1" t="s">
        <v>12</v>
      </c>
      <c r="F158" s="1" t="s">
        <v>94</v>
      </c>
      <c r="G158" s="1" t="s">
        <v>14</v>
      </c>
      <c r="H158">
        <v>2019</v>
      </c>
      <c r="I158">
        <v>2</v>
      </c>
      <c r="J158">
        <v>48</v>
      </c>
      <c r="K158" s="1" t="s">
        <v>89</v>
      </c>
      <c r="L158">
        <v>33</v>
      </c>
    </row>
    <row r="159" spans="1:12" x14ac:dyDescent="0.25">
      <c r="A159">
        <v>28364</v>
      </c>
      <c r="B159" s="1" t="s">
        <v>302</v>
      </c>
      <c r="C159" s="1" t="s">
        <v>11</v>
      </c>
      <c r="D159">
        <v>2019</v>
      </c>
      <c r="E159" s="1" t="s">
        <v>17</v>
      </c>
      <c r="F159" s="1" t="s">
        <v>303</v>
      </c>
      <c r="G159" s="1" t="s">
        <v>49</v>
      </c>
      <c r="H159">
        <v>2019</v>
      </c>
      <c r="I159">
        <v>2</v>
      </c>
      <c r="J159">
        <v>36</v>
      </c>
      <c r="K159" s="1" t="s">
        <v>40</v>
      </c>
      <c r="L159">
        <v>37</v>
      </c>
    </row>
    <row r="160" spans="1:12" x14ac:dyDescent="0.25">
      <c r="A160">
        <v>28557</v>
      </c>
      <c r="B160" s="1" t="s">
        <v>304</v>
      </c>
      <c r="C160" s="1" t="s">
        <v>11</v>
      </c>
      <c r="D160">
        <v>2019</v>
      </c>
      <c r="E160" s="1" t="s">
        <v>17</v>
      </c>
      <c r="F160" s="1" t="s">
        <v>305</v>
      </c>
      <c r="G160" s="1" t="s">
        <v>113</v>
      </c>
      <c r="H160">
        <v>2011</v>
      </c>
      <c r="I160">
        <v>2</v>
      </c>
      <c r="J160">
        <v>60</v>
      </c>
      <c r="K160" s="1" t="s">
        <v>86</v>
      </c>
      <c r="L160">
        <v>28</v>
      </c>
    </row>
    <row r="161" spans="1:12" x14ac:dyDescent="0.25">
      <c r="A161">
        <v>28667</v>
      </c>
      <c r="B161" s="1" t="s">
        <v>306</v>
      </c>
      <c r="C161" s="1" t="s">
        <v>11</v>
      </c>
      <c r="D161">
        <v>2019</v>
      </c>
      <c r="E161" s="1" t="s">
        <v>12</v>
      </c>
      <c r="F161" s="1" t="s">
        <v>31</v>
      </c>
      <c r="G161" s="1" t="s">
        <v>19</v>
      </c>
      <c r="H161">
        <v>2019</v>
      </c>
      <c r="I161">
        <v>1</v>
      </c>
      <c r="J161">
        <v>20</v>
      </c>
      <c r="K161" s="1" t="s">
        <v>35</v>
      </c>
      <c r="L161">
        <v>33</v>
      </c>
    </row>
    <row r="162" spans="1:12" x14ac:dyDescent="0.25">
      <c r="A162">
        <v>28703</v>
      </c>
      <c r="B162" s="1" t="s">
        <v>307</v>
      </c>
      <c r="C162" s="1" t="s">
        <v>11</v>
      </c>
      <c r="D162">
        <v>2019</v>
      </c>
      <c r="E162" s="1" t="s">
        <v>12</v>
      </c>
      <c r="F162" s="1" t="s">
        <v>308</v>
      </c>
      <c r="G162" s="1" t="s">
        <v>289</v>
      </c>
      <c r="H162">
        <v>2019</v>
      </c>
      <c r="I162">
        <v>1</v>
      </c>
      <c r="J162">
        <v>26</v>
      </c>
      <c r="K162" s="1" t="s">
        <v>232</v>
      </c>
      <c r="L162">
        <v>32</v>
      </c>
    </row>
    <row r="163" spans="1:12" x14ac:dyDescent="0.25">
      <c r="A163">
        <v>28726</v>
      </c>
      <c r="B163" s="1" t="s">
        <v>309</v>
      </c>
      <c r="C163" s="1" t="s">
        <v>22</v>
      </c>
      <c r="D163">
        <v>2019</v>
      </c>
      <c r="E163" s="1" t="s">
        <v>12</v>
      </c>
      <c r="F163" s="1" t="s">
        <v>310</v>
      </c>
      <c r="G163" s="1" t="s">
        <v>285</v>
      </c>
      <c r="H163">
        <v>2011</v>
      </c>
      <c r="I163">
        <v>2</v>
      </c>
      <c r="J163">
        <v>36</v>
      </c>
      <c r="K163" s="1" t="s">
        <v>100</v>
      </c>
      <c r="L163">
        <v>31</v>
      </c>
    </row>
    <row r="164" spans="1:12" x14ac:dyDescent="0.25">
      <c r="A164">
        <v>28746</v>
      </c>
      <c r="B164" s="1" t="s">
        <v>311</v>
      </c>
      <c r="C164" s="1" t="s">
        <v>26</v>
      </c>
      <c r="D164">
        <v>2019</v>
      </c>
      <c r="E164" s="1" t="s">
        <v>17</v>
      </c>
      <c r="F164" s="1" t="s">
        <v>118</v>
      </c>
      <c r="G164" s="1" t="s">
        <v>14</v>
      </c>
      <c r="H164">
        <v>2019</v>
      </c>
      <c r="I164">
        <v>1</v>
      </c>
      <c r="J164">
        <v>1</v>
      </c>
      <c r="K164" s="1" t="s">
        <v>81</v>
      </c>
      <c r="L164">
        <v>3</v>
      </c>
    </row>
    <row r="165" spans="1:12" x14ac:dyDescent="0.25">
      <c r="A165">
        <v>28806</v>
      </c>
      <c r="B165" s="1" t="s">
        <v>312</v>
      </c>
      <c r="C165" s="1" t="s">
        <v>11</v>
      </c>
      <c r="D165">
        <v>2019</v>
      </c>
      <c r="E165" s="1" t="s">
        <v>12</v>
      </c>
      <c r="F165" s="1" t="s">
        <v>313</v>
      </c>
      <c r="G165" s="1" t="s">
        <v>314</v>
      </c>
      <c r="H165">
        <v>2019</v>
      </c>
      <c r="I165">
        <v>2</v>
      </c>
      <c r="J165">
        <v>53</v>
      </c>
      <c r="K165" s="1" t="s">
        <v>56</v>
      </c>
      <c r="L165">
        <v>38</v>
      </c>
    </row>
    <row r="166" spans="1:12" x14ac:dyDescent="0.25">
      <c r="A166">
        <v>28862</v>
      </c>
      <c r="B166" s="1" t="s">
        <v>315</v>
      </c>
      <c r="C166" s="1" t="s">
        <v>22</v>
      </c>
      <c r="D166">
        <v>2019</v>
      </c>
      <c r="E166" s="1" t="s">
        <v>17</v>
      </c>
      <c r="F166" s="1" t="s">
        <v>27</v>
      </c>
      <c r="G166" s="1" t="s">
        <v>28</v>
      </c>
      <c r="H166">
        <v>2019</v>
      </c>
      <c r="I166">
        <v>1</v>
      </c>
      <c r="J166">
        <v>12</v>
      </c>
      <c r="K166" s="1" t="s">
        <v>40</v>
      </c>
      <c r="L166">
        <v>24</v>
      </c>
    </row>
    <row r="167" spans="1:12" x14ac:dyDescent="0.25">
      <c r="A167">
        <v>28875</v>
      </c>
      <c r="B167" s="1" t="s">
        <v>316</v>
      </c>
      <c r="C167" s="1" t="s">
        <v>22</v>
      </c>
      <c r="D167">
        <v>2019</v>
      </c>
      <c r="E167" s="1" t="s">
        <v>12</v>
      </c>
      <c r="F167" s="1" t="s">
        <v>71</v>
      </c>
      <c r="G167" s="1" t="s">
        <v>28</v>
      </c>
      <c r="H167">
        <v>2019</v>
      </c>
      <c r="I167">
        <v>2</v>
      </c>
      <c r="J167">
        <v>51</v>
      </c>
      <c r="K167" s="1" t="s">
        <v>35</v>
      </c>
      <c r="L167">
        <v>23</v>
      </c>
    </row>
    <row r="168" spans="1:12" x14ac:dyDescent="0.25">
      <c r="A168">
        <v>28892</v>
      </c>
      <c r="B168" s="1" t="s">
        <v>317</v>
      </c>
      <c r="C168" s="1" t="s">
        <v>11</v>
      </c>
      <c r="D168">
        <v>2019</v>
      </c>
      <c r="E168" s="1" t="s">
        <v>12</v>
      </c>
      <c r="F168" s="1" t="s">
        <v>318</v>
      </c>
      <c r="G168" s="1" t="s">
        <v>28</v>
      </c>
      <c r="H168">
        <v>2019</v>
      </c>
      <c r="I168">
        <v>2</v>
      </c>
      <c r="J168">
        <v>49</v>
      </c>
      <c r="K168" s="1" t="s">
        <v>20</v>
      </c>
      <c r="L168">
        <v>27</v>
      </c>
    </row>
    <row r="169" spans="1:12" x14ac:dyDescent="0.25">
      <c r="A169">
        <v>28916</v>
      </c>
      <c r="B169" s="1" t="s">
        <v>319</v>
      </c>
      <c r="C169" s="1" t="s">
        <v>115</v>
      </c>
      <c r="D169">
        <v>2019</v>
      </c>
      <c r="E169" s="1" t="s">
        <v>17</v>
      </c>
      <c r="F169" s="1" t="s">
        <v>320</v>
      </c>
      <c r="G169" s="1" t="s">
        <v>28</v>
      </c>
      <c r="H169">
        <v>2019</v>
      </c>
      <c r="I169">
        <v>1</v>
      </c>
      <c r="J169">
        <v>22</v>
      </c>
      <c r="K169" s="1" t="s">
        <v>35</v>
      </c>
      <c r="L169">
        <v>23</v>
      </c>
    </row>
    <row r="170" spans="1:12" x14ac:dyDescent="0.25">
      <c r="A170">
        <v>28939</v>
      </c>
      <c r="B170" s="1" t="s">
        <v>321</v>
      </c>
      <c r="C170" s="1" t="s">
        <v>26</v>
      </c>
      <c r="D170">
        <v>2019</v>
      </c>
      <c r="E170" s="1" t="s">
        <v>12</v>
      </c>
      <c r="F170" s="1" t="s">
        <v>13</v>
      </c>
      <c r="G170" s="1" t="s">
        <v>14</v>
      </c>
      <c r="H170">
        <v>2019</v>
      </c>
      <c r="I170">
        <v>1</v>
      </c>
      <c r="J170">
        <v>7</v>
      </c>
      <c r="K170" s="1" t="s">
        <v>53</v>
      </c>
      <c r="L170">
        <v>22</v>
      </c>
    </row>
    <row r="171" spans="1:12" x14ac:dyDescent="0.25">
      <c r="A171">
        <v>29096</v>
      </c>
      <c r="B171" s="1" t="s">
        <v>322</v>
      </c>
      <c r="C171" s="1" t="s">
        <v>11</v>
      </c>
      <c r="D171">
        <v>2019</v>
      </c>
      <c r="E171" s="1" t="s">
        <v>12</v>
      </c>
      <c r="F171" s="1" t="s">
        <v>320</v>
      </c>
      <c r="G171" s="1" t="s">
        <v>28</v>
      </c>
      <c r="H171">
        <v>2019</v>
      </c>
      <c r="I171">
        <v>2</v>
      </c>
      <c r="J171">
        <v>42</v>
      </c>
      <c r="K171" s="1" t="s">
        <v>72</v>
      </c>
      <c r="L171">
        <v>33</v>
      </c>
    </row>
    <row r="172" spans="1:12" x14ac:dyDescent="0.25">
      <c r="A172">
        <v>29133</v>
      </c>
      <c r="B172" s="1" t="s">
        <v>323</v>
      </c>
      <c r="C172" s="1" t="s">
        <v>115</v>
      </c>
      <c r="D172">
        <v>2019</v>
      </c>
      <c r="E172" s="1" t="s">
        <v>12</v>
      </c>
      <c r="F172" s="1" t="s">
        <v>324</v>
      </c>
      <c r="G172" s="1" t="s">
        <v>113</v>
      </c>
      <c r="H172">
        <v>2001</v>
      </c>
      <c r="I172">
        <v>1</v>
      </c>
      <c r="J172">
        <v>5</v>
      </c>
      <c r="K172" s="1" t="s">
        <v>126</v>
      </c>
      <c r="L172">
        <v>32</v>
      </c>
    </row>
    <row r="173" spans="1:12" x14ac:dyDescent="0.25">
      <c r="A173">
        <v>29164</v>
      </c>
      <c r="B173" s="1" t="s">
        <v>325</v>
      </c>
      <c r="C173" s="1" t="s">
        <v>26</v>
      </c>
      <c r="D173">
        <v>2019</v>
      </c>
      <c r="E173" s="1" t="s">
        <v>17</v>
      </c>
      <c r="F173" s="1" t="s">
        <v>118</v>
      </c>
      <c r="G173" s="1" t="s">
        <v>14</v>
      </c>
      <c r="H173">
        <v>2019</v>
      </c>
      <c r="I173">
        <v>1</v>
      </c>
      <c r="J173">
        <v>10</v>
      </c>
      <c r="K173" s="1" t="s">
        <v>84</v>
      </c>
      <c r="L173">
        <v>30</v>
      </c>
    </row>
    <row r="174" spans="1:12" x14ac:dyDescent="0.25">
      <c r="A174">
        <v>29188</v>
      </c>
      <c r="B174" s="1" t="s">
        <v>326</v>
      </c>
      <c r="C174" s="1" t="s">
        <v>115</v>
      </c>
      <c r="D174">
        <v>2019</v>
      </c>
      <c r="E174" s="1" t="s">
        <v>17</v>
      </c>
      <c r="F174" s="1" t="s">
        <v>327</v>
      </c>
      <c r="G174" s="1" t="s">
        <v>43</v>
      </c>
      <c r="H174">
        <v>2019</v>
      </c>
      <c r="I174">
        <v>2</v>
      </c>
      <c r="J174">
        <v>45</v>
      </c>
      <c r="K174" s="1" t="s">
        <v>132</v>
      </c>
      <c r="L174">
        <v>36</v>
      </c>
    </row>
    <row r="175" spans="1:12" x14ac:dyDescent="0.25">
      <c r="A175">
        <v>29463</v>
      </c>
      <c r="B175" s="1" t="s">
        <v>328</v>
      </c>
      <c r="C175" s="1" t="s">
        <v>11</v>
      </c>
      <c r="D175">
        <v>2019</v>
      </c>
      <c r="E175" s="1" t="s">
        <v>12</v>
      </c>
      <c r="F175" s="1" t="s">
        <v>33</v>
      </c>
      <c r="G175" s="1" t="s">
        <v>34</v>
      </c>
      <c r="H175">
        <v>2019</v>
      </c>
      <c r="I175">
        <v>2</v>
      </c>
      <c r="J175">
        <v>54</v>
      </c>
      <c r="K175" s="1" t="s">
        <v>72</v>
      </c>
      <c r="L175">
        <v>34</v>
      </c>
    </row>
    <row r="176" spans="1:12" x14ac:dyDescent="0.25">
      <c r="A176">
        <v>29500</v>
      </c>
      <c r="B176" s="1" t="s">
        <v>329</v>
      </c>
      <c r="C176" s="1" t="s">
        <v>115</v>
      </c>
      <c r="D176">
        <v>2019</v>
      </c>
      <c r="E176" s="1" t="s">
        <v>12</v>
      </c>
      <c r="F176" s="1" t="s">
        <v>330</v>
      </c>
      <c r="G176" s="1" t="s">
        <v>295</v>
      </c>
      <c r="H176">
        <v>2000</v>
      </c>
      <c r="I176">
        <v>2</v>
      </c>
      <c r="J176">
        <v>35</v>
      </c>
      <c r="K176" s="1" t="s">
        <v>255</v>
      </c>
      <c r="L176">
        <v>36</v>
      </c>
    </row>
    <row r="177" spans="1:12" x14ac:dyDescent="0.25">
      <c r="A177">
        <v>29571</v>
      </c>
      <c r="B177" s="1" t="s">
        <v>331</v>
      </c>
      <c r="C177" s="1" t="s">
        <v>115</v>
      </c>
      <c r="D177">
        <v>2019</v>
      </c>
      <c r="E177" s="1" t="s">
        <v>17</v>
      </c>
      <c r="F177" s="1" t="s">
        <v>78</v>
      </c>
      <c r="G177" s="1" t="s">
        <v>79</v>
      </c>
      <c r="H177">
        <v>2019</v>
      </c>
      <c r="I177">
        <v>1</v>
      </c>
      <c r="J177">
        <v>21</v>
      </c>
      <c r="K177" s="1" t="s">
        <v>267</v>
      </c>
      <c r="L177">
        <v>21</v>
      </c>
    </row>
    <row r="178" spans="1:12" x14ac:dyDescent="0.25">
      <c r="A178">
        <v>29587</v>
      </c>
      <c r="B178" s="1" t="s">
        <v>332</v>
      </c>
      <c r="C178" s="1" t="s">
        <v>22</v>
      </c>
      <c r="D178">
        <v>2019</v>
      </c>
      <c r="E178" s="1" t="s">
        <v>17</v>
      </c>
      <c r="F178" s="1" t="s">
        <v>333</v>
      </c>
      <c r="G178" s="1" t="s">
        <v>28</v>
      </c>
      <c r="H178">
        <v>2019</v>
      </c>
      <c r="I178">
        <v>2</v>
      </c>
      <c r="J178">
        <v>31</v>
      </c>
      <c r="K178" s="1" t="s">
        <v>15</v>
      </c>
      <c r="L178">
        <v>33</v>
      </c>
    </row>
    <row r="179" spans="1:12" x14ac:dyDescent="0.25">
      <c r="A179">
        <v>30004</v>
      </c>
      <c r="B179" s="1" t="s">
        <v>334</v>
      </c>
      <c r="C179" s="1" t="s">
        <v>22</v>
      </c>
      <c r="D179">
        <v>2019</v>
      </c>
      <c r="E179" s="1" t="s">
        <v>12</v>
      </c>
      <c r="F179" s="1" t="s">
        <v>235</v>
      </c>
      <c r="G179" s="1" t="s">
        <v>34</v>
      </c>
      <c r="H179">
        <v>2019</v>
      </c>
      <c r="I179">
        <v>1</v>
      </c>
      <c r="J179">
        <v>6</v>
      </c>
      <c r="K179" s="1" t="s">
        <v>58</v>
      </c>
      <c r="L179">
        <v>22</v>
      </c>
    </row>
    <row r="180" spans="1:12" x14ac:dyDescent="0.25">
      <c r="A180">
        <v>30193</v>
      </c>
      <c r="B180" s="1" t="s">
        <v>335</v>
      </c>
      <c r="C180" s="1" t="s">
        <v>115</v>
      </c>
      <c r="D180">
        <v>2019</v>
      </c>
      <c r="E180" s="1" t="s">
        <v>12</v>
      </c>
      <c r="F180" s="1" t="s">
        <v>336</v>
      </c>
      <c r="G180" s="1" t="s">
        <v>337</v>
      </c>
      <c r="H180">
        <v>2001</v>
      </c>
      <c r="I180">
        <v>1</v>
      </c>
      <c r="J180">
        <v>23</v>
      </c>
      <c r="K180" s="1" t="s">
        <v>24</v>
      </c>
      <c r="L180">
        <v>36</v>
      </c>
    </row>
    <row r="181" spans="1:12" x14ac:dyDescent="0.25">
      <c r="A181">
        <v>30309</v>
      </c>
      <c r="B181" s="1" t="s">
        <v>338</v>
      </c>
      <c r="C181" s="1" t="s">
        <v>22</v>
      </c>
      <c r="D181">
        <v>2019</v>
      </c>
      <c r="E181" s="1" t="s">
        <v>12</v>
      </c>
      <c r="F181" s="1" t="s">
        <v>339</v>
      </c>
      <c r="G181" s="1" t="s">
        <v>14</v>
      </c>
      <c r="H181">
        <v>2019</v>
      </c>
      <c r="I181">
        <v>1</v>
      </c>
      <c r="J181">
        <v>17</v>
      </c>
      <c r="K181" s="1" t="s">
        <v>15</v>
      </c>
      <c r="L181">
        <v>31</v>
      </c>
    </row>
    <row r="182" spans="1:12" x14ac:dyDescent="0.25">
      <c r="A182">
        <v>30471</v>
      </c>
      <c r="B182" s="1" t="s">
        <v>340</v>
      </c>
      <c r="C182" s="1" t="s">
        <v>26</v>
      </c>
      <c r="D182">
        <v>2019</v>
      </c>
      <c r="E182" s="1" t="s">
        <v>17</v>
      </c>
      <c r="F182" s="1" t="s">
        <v>46</v>
      </c>
      <c r="G182" s="1" t="s">
        <v>43</v>
      </c>
      <c r="H182">
        <v>2019</v>
      </c>
      <c r="I182">
        <v>2</v>
      </c>
      <c r="J182">
        <v>47</v>
      </c>
      <c r="K182" s="1" t="s">
        <v>86</v>
      </c>
      <c r="L182">
        <v>20</v>
      </c>
    </row>
    <row r="183" spans="1:12" x14ac:dyDescent="0.25">
      <c r="A183">
        <v>30493</v>
      </c>
      <c r="B183" s="1" t="s">
        <v>341</v>
      </c>
      <c r="C183" s="1" t="s">
        <v>11</v>
      </c>
      <c r="D183">
        <v>2019</v>
      </c>
      <c r="E183" s="1" t="s">
        <v>17</v>
      </c>
      <c r="F183" s="1" t="s">
        <v>342</v>
      </c>
      <c r="G183" s="1" t="s">
        <v>314</v>
      </c>
      <c r="H183">
        <v>2019</v>
      </c>
      <c r="I183">
        <v>2</v>
      </c>
      <c r="J183">
        <v>50</v>
      </c>
      <c r="K183" s="1" t="s">
        <v>37</v>
      </c>
      <c r="L183">
        <v>28</v>
      </c>
    </row>
    <row r="184" spans="1:12" x14ac:dyDescent="0.25">
      <c r="A184">
        <v>30649</v>
      </c>
      <c r="B184" s="1" t="s">
        <v>343</v>
      </c>
      <c r="C184" s="1" t="s">
        <v>22</v>
      </c>
      <c r="D184">
        <v>2019</v>
      </c>
      <c r="E184" s="1" t="s">
        <v>17</v>
      </c>
      <c r="F184" s="1" t="s">
        <v>344</v>
      </c>
      <c r="G184" s="1" t="s">
        <v>79</v>
      </c>
      <c r="H184">
        <v>2017</v>
      </c>
      <c r="I184">
        <v>2</v>
      </c>
      <c r="J184">
        <v>38</v>
      </c>
      <c r="K184" s="1" t="s">
        <v>53</v>
      </c>
      <c r="L184">
        <v>26</v>
      </c>
    </row>
    <row r="185" spans="1:12" x14ac:dyDescent="0.25">
      <c r="A185">
        <v>30659</v>
      </c>
      <c r="B185" s="1" t="s">
        <v>345</v>
      </c>
      <c r="C185" s="1" t="s">
        <v>26</v>
      </c>
      <c r="D185">
        <v>2019</v>
      </c>
      <c r="E185" s="1" t="s">
        <v>63</v>
      </c>
      <c r="F185" s="1" t="s">
        <v>175</v>
      </c>
      <c r="G185" s="1" t="s">
        <v>19</v>
      </c>
      <c r="H185">
        <v>2019</v>
      </c>
      <c r="I185">
        <v>2</v>
      </c>
      <c r="J185">
        <v>44</v>
      </c>
      <c r="K185" s="1" t="s">
        <v>181</v>
      </c>
      <c r="L185">
        <v>26</v>
      </c>
    </row>
    <row r="186" spans="1:12" x14ac:dyDescent="0.25">
      <c r="A186">
        <v>30687</v>
      </c>
      <c r="B186" s="1" t="s">
        <v>346</v>
      </c>
      <c r="C186" s="1" t="s">
        <v>115</v>
      </c>
      <c r="D186">
        <v>2019</v>
      </c>
      <c r="E186" s="1" t="s">
        <v>12</v>
      </c>
      <c r="F186" s="1" t="s">
        <v>320</v>
      </c>
      <c r="G186" s="1" t="s">
        <v>28</v>
      </c>
      <c r="H186">
        <v>2019</v>
      </c>
      <c r="I186">
        <v>2</v>
      </c>
      <c r="J186">
        <v>57</v>
      </c>
      <c r="K186" s="1" t="s">
        <v>81</v>
      </c>
      <c r="L186">
        <v>35</v>
      </c>
    </row>
    <row r="187" spans="1:12" x14ac:dyDescent="0.25">
      <c r="A187">
        <v>30804</v>
      </c>
      <c r="B187" s="1" t="s">
        <v>347</v>
      </c>
      <c r="C187" s="1" t="s">
        <v>22</v>
      </c>
      <c r="D187">
        <v>2019</v>
      </c>
      <c r="E187" s="1" t="s">
        <v>12</v>
      </c>
      <c r="F187" s="1" t="s">
        <v>102</v>
      </c>
      <c r="G187" s="1" t="s">
        <v>14</v>
      </c>
      <c r="H187">
        <v>2019</v>
      </c>
      <c r="I187">
        <v>1</v>
      </c>
      <c r="J187">
        <v>4</v>
      </c>
      <c r="K187" s="1" t="s">
        <v>106</v>
      </c>
      <c r="L187">
        <v>26</v>
      </c>
    </row>
    <row r="188" spans="1:12" x14ac:dyDescent="0.25">
      <c r="A188">
        <v>30851</v>
      </c>
      <c r="B188" s="1" t="s">
        <v>348</v>
      </c>
      <c r="C188" s="1" t="s">
        <v>26</v>
      </c>
      <c r="D188">
        <v>2019</v>
      </c>
      <c r="E188" s="1" t="s">
        <v>12</v>
      </c>
      <c r="F188" s="1" t="s">
        <v>33</v>
      </c>
      <c r="G188" s="1" t="s">
        <v>34</v>
      </c>
      <c r="H188">
        <v>2019</v>
      </c>
      <c r="I188">
        <v>2</v>
      </c>
      <c r="J188">
        <v>46</v>
      </c>
      <c r="K188" s="1" t="s">
        <v>44</v>
      </c>
      <c r="L188">
        <v>27</v>
      </c>
    </row>
    <row r="189" spans="1:12" x14ac:dyDescent="0.25">
      <c r="A189">
        <v>30893</v>
      </c>
      <c r="B189" s="1" t="s">
        <v>349</v>
      </c>
      <c r="C189" s="1" t="s">
        <v>26</v>
      </c>
      <c r="D189">
        <v>2019</v>
      </c>
      <c r="E189" s="1" t="s">
        <v>17</v>
      </c>
      <c r="F189" s="1" t="s">
        <v>185</v>
      </c>
      <c r="G189" s="1" t="s">
        <v>34</v>
      </c>
      <c r="H189">
        <v>2019</v>
      </c>
      <c r="I189">
        <v>1</v>
      </c>
      <c r="J189">
        <v>8</v>
      </c>
      <c r="K189" s="1" t="s">
        <v>84</v>
      </c>
      <c r="L189">
        <v>19</v>
      </c>
    </row>
    <row r="190" spans="1:12" x14ac:dyDescent="0.25">
      <c r="A190">
        <v>30954</v>
      </c>
      <c r="B190" s="1" t="s">
        <v>350</v>
      </c>
      <c r="C190" s="1" t="s">
        <v>26</v>
      </c>
      <c r="D190">
        <v>2019</v>
      </c>
      <c r="E190" s="1" t="s">
        <v>12</v>
      </c>
      <c r="F190" s="1" t="s">
        <v>27</v>
      </c>
      <c r="G190" s="1" t="s">
        <v>28</v>
      </c>
      <c r="H190">
        <v>2019</v>
      </c>
      <c r="I190">
        <v>1</v>
      </c>
      <c r="J190">
        <v>13</v>
      </c>
      <c r="K190" s="1" t="s">
        <v>181</v>
      </c>
      <c r="L190">
        <v>22</v>
      </c>
    </row>
    <row r="191" spans="1:12" x14ac:dyDescent="0.25">
      <c r="A191">
        <v>30967</v>
      </c>
      <c r="B191" s="1" t="s">
        <v>351</v>
      </c>
      <c r="C191" s="1" t="s">
        <v>26</v>
      </c>
      <c r="D191">
        <v>2019</v>
      </c>
      <c r="E191" s="1" t="s">
        <v>17</v>
      </c>
      <c r="F191" s="1" t="s">
        <v>352</v>
      </c>
      <c r="G191" s="1" t="s">
        <v>123</v>
      </c>
      <c r="H191">
        <v>2000</v>
      </c>
      <c r="I191">
        <v>2</v>
      </c>
      <c r="J191">
        <v>54</v>
      </c>
      <c r="K191" s="1" t="s">
        <v>20</v>
      </c>
      <c r="L191">
        <v>25</v>
      </c>
    </row>
    <row r="192" spans="1:12" x14ac:dyDescent="0.25">
      <c r="A192">
        <v>31142</v>
      </c>
      <c r="B192" s="1" t="s">
        <v>353</v>
      </c>
      <c r="C192" s="1" t="s">
        <v>26</v>
      </c>
      <c r="D192">
        <v>2019</v>
      </c>
      <c r="E192" s="1" t="s">
        <v>12</v>
      </c>
      <c r="F192" s="1" t="s">
        <v>27</v>
      </c>
      <c r="G192" s="1" t="s">
        <v>28</v>
      </c>
      <c r="H192">
        <v>2019</v>
      </c>
      <c r="I192">
        <v>1</v>
      </c>
      <c r="J192">
        <v>29</v>
      </c>
      <c r="K192" s="1" t="s">
        <v>20</v>
      </c>
      <c r="L192">
        <v>23</v>
      </c>
    </row>
    <row r="193" spans="1:12" x14ac:dyDescent="0.25">
      <c r="A193">
        <v>31146</v>
      </c>
      <c r="B193" s="1" t="s">
        <v>354</v>
      </c>
      <c r="C193" s="1" t="s">
        <v>22</v>
      </c>
      <c r="D193">
        <v>2019</v>
      </c>
      <c r="E193" s="1" t="s">
        <v>17</v>
      </c>
      <c r="F193" s="1" t="s">
        <v>94</v>
      </c>
      <c r="G193" s="1" t="s">
        <v>14</v>
      </c>
      <c r="H193">
        <v>2019</v>
      </c>
      <c r="I193">
        <v>1</v>
      </c>
      <c r="J193">
        <v>27</v>
      </c>
      <c r="K193" s="1" t="s">
        <v>15</v>
      </c>
      <c r="L193">
        <v>14</v>
      </c>
    </row>
    <row r="194" spans="1:12" x14ac:dyDescent="0.25">
      <c r="A194">
        <v>31181</v>
      </c>
      <c r="B194" s="1" t="s">
        <v>355</v>
      </c>
      <c r="C194" s="1" t="s">
        <v>11</v>
      </c>
      <c r="D194">
        <v>2019</v>
      </c>
      <c r="E194" s="1" t="s">
        <v>12</v>
      </c>
      <c r="F194" s="1" t="s">
        <v>356</v>
      </c>
      <c r="G194" s="1" t="s">
        <v>49</v>
      </c>
      <c r="H194">
        <v>2019</v>
      </c>
      <c r="I194">
        <v>2</v>
      </c>
      <c r="J194">
        <v>40</v>
      </c>
      <c r="K194" s="1" t="s">
        <v>86</v>
      </c>
      <c r="L194">
        <v>38</v>
      </c>
    </row>
    <row r="195" spans="1:12" x14ac:dyDescent="0.25">
      <c r="A195">
        <v>31252</v>
      </c>
      <c r="B195" s="1" t="s">
        <v>357</v>
      </c>
      <c r="C195" s="1" t="s">
        <v>11</v>
      </c>
      <c r="D195">
        <v>2019</v>
      </c>
      <c r="E195" s="1" t="s">
        <v>12</v>
      </c>
      <c r="F195" s="1" t="s">
        <v>13</v>
      </c>
      <c r="G195" s="1" t="s">
        <v>14</v>
      </c>
      <c r="H195">
        <v>2019</v>
      </c>
      <c r="I195">
        <v>1</v>
      </c>
      <c r="J195">
        <v>11</v>
      </c>
      <c r="K195" s="1" t="s">
        <v>124</v>
      </c>
      <c r="L195">
        <v>36</v>
      </c>
    </row>
    <row r="196" spans="1:12" x14ac:dyDescent="0.25">
      <c r="A196">
        <v>31293</v>
      </c>
      <c r="B196" s="1" t="s">
        <v>358</v>
      </c>
      <c r="C196" s="1" t="s">
        <v>115</v>
      </c>
      <c r="D196">
        <v>2019</v>
      </c>
      <c r="E196" s="1" t="s">
        <v>12</v>
      </c>
      <c r="F196" s="1" t="s">
        <v>102</v>
      </c>
      <c r="G196" s="1" t="s">
        <v>14</v>
      </c>
      <c r="H196">
        <v>2019</v>
      </c>
      <c r="I196">
        <v>1</v>
      </c>
      <c r="J196">
        <v>24</v>
      </c>
      <c r="K196" s="1" t="s">
        <v>72</v>
      </c>
      <c r="L196">
        <v>32</v>
      </c>
    </row>
    <row r="197" spans="1:12" x14ac:dyDescent="0.25">
      <c r="A197">
        <v>31406</v>
      </c>
      <c r="B197" s="1" t="s">
        <v>359</v>
      </c>
      <c r="C197" s="1" t="s">
        <v>22</v>
      </c>
      <c r="D197">
        <v>2019</v>
      </c>
      <c r="E197" s="1" t="s">
        <v>17</v>
      </c>
      <c r="F197" s="1" t="s">
        <v>360</v>
      </c>
      <c r="G197" s="1" t="s">
        <v>28</v>
      </c>
      <c r="H197">
        <v>2019</v>
      </c>
      <c r="I197">
        <v>2</v>
      </c>
      <c r="J197">
        <v>38</v>
      </c>
      <c r="K197" s="1" t="s">
        <v>53</v>
      </c>
      <c r="L197">
        <v>21</v>
      </c>
    </row>
    <row r="198" spans="1:12" x14ac:dyDescent="0.25">
      <c r="A198">
        <v>31433</v>
      </c>
      <c r="B198" s="1" t="s">
        <v>361</v>
      </c>
      <c r="C198" s="1" t="s">
        <v>22</v>
      </c>
      <c r="D198">
        <v>2019</v>
      </c>
      <c r="E198" s="1" t="s">
        <v>17</v>
      </c>
      <c r="F198" s="1" t="s">
        <v>42</v>
      </c>
      <c r="G198" s="1" t="s">
        <v>43</v>
      </c>
      <c r="H198">
        <v>2019</v>
      </c>
      <c r="I198">
        <v>2</v>
      </c>
      <c r="J198">
        <v>34</v>
      </c>
      <c r="K198" s="1" t="s">
        <v>72</v>
      </c>
      <c r="L198">
        <v>26</v>
      </c>
    </row>
    <row r="199" spans="1:12" x14ac:dyDescent="0.25">
      <c r="A199">
        <v>31517</v>
      </c>
      <c r="B199" s="1" t="s">
        <v>362</v>
      </c>
      <c r="C199" s="1" t="s">
        <v>115</v>
      </c>
      <c r="D199">
        <v>2019</v>
      </c>
      <c r="E199" s="1" t="s">
        <v>12</v>
      </c>
      <c r="F199" s="1" t="s">
        <v>137</v>
      </c>
      <c r="G199" s="1" t="s">
        <v>43</v>
      </c>
      <c r="H199">
        <v>2019</v>
      </c>
      <c r="I199">
        <v>2</v>
      </c>
      <c r="J199">
        <v>33</v>
      </c>
      <c r="K199" s="1" t="s">
        <v>72</v>
      </c>
      <c r="L199">
        <v>33</v>
      </c>
    </row>
    <row r="200" spans="1:12" x14ac:dyDescent="0.25">
      <c r="A200">
        <v>31680</v>
      </c>
      <c r="B200" s="1" t="s">
        <v>363</v>
      </c>
      <c r="C200" s="1" t="s">
        <v>22</v>
      </c>
      <c r="D200">
        <v>2019</v>
      </c>
      <c r="E200" s="1" t="s">
        <v>12</v>
      </c>
      <c r="F200" s="1" t="s">
        <v>18</v>
      </c>
      <c r="G200" s="1" t="s">
        <v>19</v>
      </c>
      <c r="H200">
        <v>2019</v>
      </c>
      <c r="I200">
        <v>2</v>
      </c>
      <c r="J200">
        <v>56</v>
      </c>
      <c r="K200" s="1" t="s">
        <v>89</v>
      </c>
      <c r="L200">
        <v>30</v>
      </c>
    </row>
    <row r="201" spans="1:12" x14ac:dyDescent="0.25">
      <c r="A201">
        <v>31712</v>
      </c>
      <c r="B201" s="1" t="s">
        <v>364</v>
      </c>
      <c r="C201" s="1" t="s">
        <v>115</v>
      </c>
      <c r="D201">
        <v>2019</v>
      </c>
      <c r="E201" s="1" t="s">
        <v>17</v>
      </c>
      <c r="F201" s="1" t="s">
        <v>78</v>
      </c>
      <c r="G201" s="1" t="s">
        <v>79</v>
      </c>
      <c r="H201">
        <v>2019</v>
      </c>
      <c r="I201">
        <v>1</v>
      </c>
      <c r="J201">
        <v>9</v>
      </c>
      <c r="K201" s="1" t="s">
        <v>255</v>
      </c>
      <c r="L201">
        <v>31</v>
      </c>
    </row>
    <row r="202" spans="1:12" x14ac:dyDescent="0.25">
      <c r="A202">
        <v>31719</v>
      </c>
      <c r="B202" s="1" t="s">
        <v>365</v>
      </c>
      <c r="C202" s="1" t="s">
        <v>115</v>
      </c>
      <c r="D202">
        <v>2019</v>
      </c>
      <c r="E202" s="1" t="s">
        <v>12</v>
      </c>
      <c r="F202" s="1" t="s">
        <v>102</v>
      </c>
      <c r="G202" s="1" t="s">
        <v>14</v>
      </c>
      <c r="H202">
        <v>2019</v>
      </c>
      <c r="I202">
        <v>2</v>
      </c>
      <c r="J202">
        <v>55</v>
      </c>
      <c r="K202" s="1" t="s">
        <v>173</v>
      </c>
      <c r="L202">
        <v>34</v>
      </c>
    </row>
    <row r="203" spans="1:12" x14ac:dyDescent="0.25">
      <c r="A203">
        <v>31786</v>
      </c>
      <c r="B203" s="1" t="s">
        <v>366</v>
      </c>
      <c r="C203" s="1" t="s">
        <v>26</v>
      </c>
      <c r="D203">
        <v>2019</v>
      </c>
      <c r="E203" s="1" t="s">
        <v>12</v>
      </c>
      <c r="F203" s="1" t="s">
        <v>96</v>
      </c>
      <c r="G203" s="1" t="s">
        <v>28</v>
      </c>
      <c r="H203">
        <v>2019</v>
      </c>
      <c r="I203">
        <v>1</v>
      </c>
      <c r="J203">
        <v>5</v>
      </c>
      <c r="K203" s="1" t="s">
        <v>232</v>
      </c>
      <c r="L203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sqref="A1:L1048576"/>
    </sheetView>
  </sheetViews>
  <sheetFormatPr defaultRowHeight="15" x14ac:dyDescent="0.25"/>
  <cols>
    <col min="1" max="1" width="11.140625" bestFit="1" customWidth="1"/>
    <col min="2" max="2" width="24.28515625" bestFit="1" customWidth="1"/>
    <col min="3" max="3" width="7.7109375" bestFit="1" customWidth="1"/>
    <col min="4" max="4" width="9.5703125" bestFit="1" customWidth="1"/>
    <col min="5" max="5" width="6.42578125" bestFit="1" customWidth="1"/>
    <col min="6" max="6" width="21.7109375" bestFit="1" customWidth="1"/>
    <col min="7" max="7" width="9.28515625" bestFit="1" customWidth="1"/>
    <col min="8" max="8" width="14.42578125" bestFit="1" customWidth="1"/>
    <col min="9" max="9" width="5.5703125" bestFit="1" customWidth="1"/>
    <col min="10" max="10" width="5.42578125" bestFit="1" customWidth="1"/>
    <col min="11" max="11" width="6" bestFit="1" customWidth="1"/>
    <col min="12" max="12" width="14.42578125" bestFit="1" customWidth="1"/>
  </cols>
  <sheetData>
    <row r="1" spans="1:12" x14ac:dyDescent="0.25">
      <c r="A1" t="s">
        <v>368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369</v>
      </c>
    </row>
    <row r="2" spans="1:12" x14ac:dyDescent="0.25">
      <c r="A2">
        <v>21844</v>
      </c>
      <c r="B2" s="1" t="s">
        <v>10</v>
      </c>
      <c r="C2" s="1" t="s">
        <v>11</v>
      </c>
      <c r="D2">
        <v>2016</v>
      </c>
      <c r="E2" s="1" t="s">
        <v>12</v>
      </c>
      <c r="F2" s="1" t="s">
        <v>13</v>
      </c>
      <c r="G2" s="1" t="s">
        <v>14</v>
      </c>
      <c r="H2">
        <v>2016</v>
      </c>
      <c r="I2">
        <v>2</v>
      </c>
      <c r="J2">
        <v>55</v>
      </c>
      <c r="K2" s="1" t="s">
        <v>15</v>
      </c>
      <c r="L2">
        <v>34</v>
      </c>
    </row>
    <row r="3" spans="1:12" x14ac:dyDescent="0.25">
      <c r="A3">
        <v>21852</v>
      </c>
      <c r="B3" s="1" t="s">
        <v>16</v>
      </c>
      <c r="C3" s="1" t="s">
        <v>11</v>
      </c>
      <c r="D3">
        <v>2016</v>
      </c>
      <c r="E3" s="1" t="s">
        <v>17</v>
      </c>
      <c r="F3" s="1" t="s">
        <v>18</v>
      </c>
      <c r="G3" s="1" t="s">
        <v>19</v>
      </c>
      <c r="H3">
        <v>2001</v>
      </c>
      <c r="I3">
        <v>1</v>
      </c>
      <c r="J3">
        <v>28</v>
      </c>
      <c r="K3" s="1" t="s">
        <v>20</v>
      </c>
      <c r="L3">
        <v>33</v>
      </c>
    </row>
    <row r="4" spans="1:12" x14ac:dyDescent="0.25">
      <c r="A4">
        <v>21865</v>
      </c>
      <c r="B4" s="1" t="s">
        <v>21</v>
      </c>
      <c r="C4" s="1" t="s">
        <v>22</v>
      </c>
      <c r="D4">
        <v>2016</v>
      </c>
      <c r="E4" s="1" t="s">
        <v>17</v>
      </c>
      <c r="F4" s="1" t="s">
        <v>23</v>
      </c>
      <c r="G4" s="1" t="s">
        <v>14</v>
      </c>
      <c r="H4">
        <v>2016</v>
      </c>
      <c r="I4">
        <v>2</v>
      </c>
      <c r="J4">
        <v>37</v>
      </c>
      <c r="K4" s="1" t="s">
        <v>24</v>
      </c>
      <c r="L4">
        <v>24</v>
      </c>
    </row>
    <row r="5" spans="1:12" x14ac:dyDescent="0.25">
      <c r="A5">
        <v>21880</v>
      </c>
      <c r="B5" s="1" t="s">
        <v>25</v>
      </c>
      <c r="C5" s="1" t="s">
        <v>26</v>
      </c>
      <c r="D5">
        <v>2016</v>
      </c>
      <c r="E5" s="1" t="s">
        <v>12</v>
      </c>
      <c r="F5" s="1" t="s">
        <v>27</v>
      </c>
      <c r="G5" s="1" t="s">
        <v>28</v>
      </c>
      <c r="H5">
        <v>2016</v>
      </c>
      <c r="I5">
        <v>1</v>
      </c>
      <c r="J5">
        <v>7</v>
      </c>
      <c r="K5" s="1" t="s">
        <v>29</v>
      </c>
      <c r="L5">
        <v>23</v>
      </c>
    </row>
    <row r="6" spans="1:12" x14ac:dyDescent="0.25">
      <c r="A6">
        <v>21881</v>
      </c>
      <c r="B6" s="1" t="s">
        <v>30</v>
      </c>
      <c r="C6" s="1" t="s">
        <v>26</v>
      </c>
      <c r="D6">
        <v>2016</v>
      </c>
      <c r="E6" s="1" t="s">
        <v>12</v>
      </c>
      <c r="F6" s="1" t="s">
        <v>31</v>
      </c>
      <c r="G6" s="1" t="s">
        <v>19</v>
      </c>
      <c r="H6">
        <v>2016</v>
      </c>
      <c r="I6">
        <v>1</v>
      </c>
      <c r="J6">
        <v>29</v>
      </c>
      <c r="K6" s="1" t="s">
        <v>20</v>
      </c>
      <c r="L6">
        <v>29</v>
      </c>
    </row>
    <row r="7" spans="1:12" x14ac:dyDescent="0.25">
      <c r="A7">
        <v>21887</v>
      </c>
      <c r="B7" s="1" t="s">
        <v>32</v>
      </c>
      <c r="C7" s="1" t="s">
        <v>11</v>
      </c>
      <c r="D7">
        <v>2016</v>
      </c>
      <c r="E7" s="1" t="s">
        <v>17</v>
      </c>
      <c r="F7" s="1" t="s">
        <v>33</v>
      </c>
      <c r="G7" s="1" t="s">
        <v>34</v>
      </c>
      <c r="H7">
        <v>2016</v>
      </c>
      <c r="I7">
        <v>2</v>
      </c>
      <c r="J7">
        <v>58</v>
      </c>
      <c r="K7" s="1" t="s">
        <v>35</v>
      </c>
      <c r="L7">
        <v>37</v>
      </c>
    </row>
    <row r="8" spans="1:12" x14ac:dyDescent="0.25">
      <c r="A8">
        <v>21908</v>
      </c>
      <c r="B8" s="1" t="s">
        <v>36</v>
      </c>
      <c r="C8" s="1" t="s">
        <v>11</v>
      </c>
      <c r="D8">
        <v>2016</v>
      </c>
      <c r="E8" s="1" t="s">
        <v>17</v>
      </c>
      <c r="F8" s="1" t="s">
        <v>33</v>
      </c>
      <c r="G8" s="1" t="s">
        <v>34</v>
      </c>
      <c r="H8">
        <v>2016</v>
      </c>
      <c r="I8">
        <v>2</v>
      </c>
      <c r="J8">
        <v>50</v>
      </c>
      <c r="K8" s="1" t="s">
        <v>37</v>
      </c>
      <c r="L8">
        <v>15</v>
      </c>
    </row>
    <row r="9" spans="1:12" x14ac:dyDescent="0.25">
      <c r="A9">
        <v>21962</v>
      </c>
      <c r="B9" s="1" t="s">
        <v>38</v>
      </c>
      <c r="C9" s="1" t="s">
        <v>26</v>
      </c>
      <c r="D9">
        <v>2016</v>
      </c>
      <c r="E9" s="1" t="s">
        <v>12</v>
      </c>
      <c r="F9" s="1" t="s">
        <v>39</v>
      </c>
      <c r="G9" s="1" t="s">
        <v>14</v>
      </c>
      <c r="H9">
        <v>2016</v>
      </c>
      <c r="I9">
        <v>1</v>
      </c>
      <c r="J9">
        <v>22</v>
      </c>
      <c r="K9" s="1" t="s">
        <v>40</v>
      </c>
      <c r="L9">
        <v>34</v>
      </c>
    </row>
    <row r="10" spans="1:12" x14ac:dyDescent="0.25">
      <c r="A10">
        <v>22122</v>
      </c>
      <c r="B10" s="1" t="s">
        <v>41</v>
      </c>
      <c r="C10" s="1" t="s">
        <v>11</v>
      </c>
      <c r="D10">
        <v>2016</v>
      </c>
      <c r="E10" s="1" t="s">
        <v>17</v>
      </c>
      <c r="F10" s="1" t="s">
        <v>42</v>
      </c>
      <c r="G10" s="1" t="s">
        <v>43</v>
      </c>
      <c r="H10">
        <v>2016</v>
      </c>
      <c r="I10">
        <v>2</v>
      </c>
      <c r="J10">
        <v>47</v>
      </c>
      <c r="K10" s="1" t="s">
        <v>44</v>
      </c>
      <c r="L10">
        <v>34</v>
      </c>
    </row>
    <row r="11" spans="1:12" x14ac:dyDescent="0.25">
      <c r="A11">
        <v>22141</v>
      </c>
      <c r="B11" s="1" t="s">
        <v>45</v>
      </c>
      <c r="C11" s="1" t="s">
        <v>11</v>
      </c>
      <c r="D11">
        <v>2016</v>
      </c>
      <c r="E11" s="1" t="s">
        <v>12</v>
      </c>
      <c r="F11" s="1" t="s">
        <v>46</v>
      </c>
      <c r="G11" s="1" t="s">
        <v>43</v>
      </c>
      <c r="H11">
        <v>2016</v>
      </c>
      <c r="I11">
        <v>1</v>
      </c>
      <c r="J11">
        <v>20</v>
      </c>
      <c r="K11" s="1" t="s">
        <v>37</v>
      </c>
      <c r="L11">
        <v>34</v>
      </c>
    </row>
    <row r="12" spans="1:12" x14ac:dyDescent="0.25">
      <c r="A12">
        <v>22200</v>
      </c>
      <c r="B12" s="1" t="s">
        <v>47</v>
      </c>
      <c r="C12" s="1" t="s">
        <v>22</v>
      </c>
      <c r="D12">
        <v>2016</v>
      </c>
      <c r="E12" s="1" t="s">
        <v>12</v>
      </c>
      <c r="F12" s="1" t="s">
        <v>48</v>
      </c>
      <c r="G12" s="1" t="s">
        <v>49</v>
      </c>
      <c r="H12">
        <v>2016</v>
      </c>
      <c r="I12">
        <v>2</v>
      </c>
      <c r="J12">
        <v>38</v>
      </c>
      <c r="K12" s="1" t="s">
        <v>50</v>
      </c>
      <c r="L12">
        <v>31</v>
      </c>
    </row>
    <row r="13" spans="1:12" x14ac:dyDescent="0.25">
      <c r="A13">
        <v>22242</v>
      </c>
      <c r="B13" s="1" t="s">
        <v>51</v>
      </c>
      <c r="C13" s="1" t="s">
        <v>11</v>
      </c>
      <c r="D13">
        <v>2016</v>
      </c>
      <c r="E13" s="1" t="s">
        <v>12</v>
      </c>
      <c r="F13" s="1" t="s">
        <v>52</v>
      </c>
      <c r="G13" s="1" t="s">
        <v>43</v>
      </c>
      <c r="H13">
        <v>2016</v>
      </c>
      <c r="I13">
        <v>1</v>
      </c>
      <c r="J13">
        <v>14</v>
      </c>
      <c r="K13" s="1" t="s">
        <v>53</v>
      </c>
      <c r="L13">
        <v>27</v>
      </c>
    </row>
    <row r="14" spans="1:12" x14ac:dyDescent="0.25">
      <c r="A14">
        <v>22275</v>
      </c>
      <c r="B14" s="1" t="s">
        <v>54</v>
      </c>
      <c r="C14" s="1" t="s">
        <v>11</v>
      </c>
      <c r="D14">
        <v>2016</v>
      </c>
      <c r="E14" s="1" t="s">
        <v>12</v>
      </c>
      <c r="F14" s="1" t="s">
        <v>55</v>
      </c>
      <c r="G14" s="1" t="s">
        <v>19</v>
      </c>
      <c r="H14">
        <v>2016</v>
      </c>
      <c r="I14">
        <v>2</v>
      </c>
      <c r="J14">
        <v>60</v>
      </c>
      <c r="K14" s="1" t="s">
        <v>56</v>
      </c>
      <c r="L14">
        <v>30</v>
      </c>
    </row>
    <row r="15" spans="1:12" x14ac:dyDescent="0.25">
      <c r="A15">
        <v>22277</v>
      </c>
      <c r="B15" s="1" t="s">
        <v>57</v>
      </c>
      <c r="C15" s="1" t="s">
        <v>22</v>
      </c>
      <c r="D15">
        <v>2016</v>
      </c>
      <c r="E15" s="1" t="s">
        <v>12</v>
      </c>
      <c r="F15" s="1" t="s">
        <v>27</v>
      </c>
      <c r="G15" s="1" t="s">
        <v>28</v>
      </c>
      <c r="H15">
        <v>2016</v>
      </c>
      <c r="I15">
        <v>2</v>
      </c>
      <c r="J15">
        <v>34</v>
      </c>
      <c r="K15" s="1" t="s">
        <v>58</v>
      </c>
      <c r="L15">
        <v>23</v>
      </c>
    </row>
    <row r="16" spans="1:12" x14ac:dyDescent="0.25">
      <c r="A16">
        <v>22381</v>
      </c>
      <c r="B16" s="1" t="s">
        <v>59</v>
      </c>
      <c r="C16" s="1" t="s">
        <v>11</v>
      </c>
      <c r="D16">
        <v>2016</v>
      </c>
      <c r="E16" s="1" t="s">
        <v>12</v>
      </c>
      <c r="F16" s="1" t="s">
        <v>60</v>
      </c>
      <c r="G16" s="1" t="s">
        <v>14</v>
      </c>
      <c r="H16">
        <v>2006</v>
      </c>
      <c r="I16">
        <v>2</v>
      </c>
      <c r="J16">
        <v>31</v>
      </c>
      <c r="K16" s="1" t="s">
        <v>61</v>
      </c>
      <c r="L16">
        <v>33</v>
      </c>
    </row>
    <row r="17" spans="1:12" x14ac:dyDescent="0.25">
      <c r="A17">
        <v>22391</v>
      </c>
      <c r="B17" s="1" t="s">
        <v>62</v>
      </c>
      <c r="C17" s="1" t="s">
        <v>11</v>
      </c>
      <c r="D17">
        <v>2016</v>
      </c>
      <c r="E17" s="1" t="s">
        <v>63</v>
      </c>
      <c r="F17" s="1" t="s">
        <v>64</v>
      </c>
      <c r="G17" s="1" t="s">
        <v>65</v>
      </c>
      <c r="H17">
        <v>2001</v>
      </c>
      <c r="I17">
        <v>2</v>
      </c>
      <c r="J17">
        <v>40</v>
      </c>
      <c r="K17" s="1" t="s">
        <v>66</v>
      </c>
      <c r="L17">
        <v>29</v>
      </c>
    </row>
    <row r="18" spans="1:12" x14ac:dyDescent="0.25">
      <c r="A18">
        <v>22410</v>
      </c>
      <c r="B18" s="1" t="s">
        <v>67</v>
      </c>
      <c r="C18" s="1" t="s">
        <v>22</v>
      </c>
      <c r="D18">
        <v>2016</v>
      </c>
      <c r="E18" s="1" t="s">
        <v>12</v>
      </c>
      <c r="F18" s="1" t="s">
        <v>68</v>
      </c>
      <c r="G18" s="1" t="s">
        <v>69</v>
      </c>
      <c r="H18">
        <v>2016</v>
      </c>
      <c r="I18">
        <v>2</v>
      </c>
      <c r="J18">
        <v>42</v>
      </c>
      <c r="K18" s="1" t="s">
        <v>56</v>
      </c>
      <c r="L18">
        <v>32</v>
      </c>
    </row>
    <row r="19" spans="1:12" x14ac:dyDescent="0.25">
      <c r="A19">
        <v>22444</v>
      </c>
      <c r="B19" s="1" t="s">
        <v>70</v>
      </c>
      <c r="C19" s="1" t="s">
        <v>26</v>
      </c>
      <c r="D19">
        <v>2016</v>
      </c>
      <c r="E19" s="1" t="s">
        <v>17</v>
      </c>
      <c r="F19" s="1" t="s">
        <v>71</v>
      </c>
      <c r="G19" s="1" t="s">
        <v>28</v>
      </c>
      <c r="H19">
        <v>2016</v>
      </c>
      <c r="I19">
        <v>1</v>
      </c>
      <c r="J19">
        <v>1</v>
      </c>
      <c r="K19" s="1" t="s">
        <v>72</v>
      </c>
      <c r="L19">
        <v>11</v>
      </c>
    </row>
    <row r="20" spans="1:12" x14ac:dyDescent="0.25">
      <c r="A20">
        <v>22448</v>
      </c>
      <c r="B20" s="1" t="s">
        <v>73</v>
      </c>
      <c r="C20" s="1" t="s">
        <v>22</v>
      </c>
      <c r="D20">
        <v>2016</v>
      </c>
      <c r="E20" s="1" t="s">
        <v>17</v>
      </c>
      <c r="F20" s="1" t="s">
        <v>74</v>
      </c>
      <c r="G20" s="1" t="s">
        <v>75</v>
      </c>
      <c r="H20">
        <v>2016</v>
      </c>
      <c r="I20">
        <v>1</v>
      </c>
      <c r="J20">
        <v>27</v>
      </c>
      <c r="K20" s="1" t="s">
        <v>76</v>
      </c>
      <c r="L20">
        <v>17</v>
      </c>
    </row>
    <row r="21" spans="1:12" x14ac:dyDescent="0.25">
      <c r="A21">
        <v>22491</v>
      </c>
      <c r="B21" s="1" t="s">
        <v>77</v>
      </c>
      <c r="C21" s="1" t="s">
        <v>22</v>
      </c>
      <c r="D21">
        <v>2016</v>
      </c>
      <c r="E21" s="1" t="s">
        <v>17</v>
      </c>
      <c r="F21" s="1" t="s">
        <v>78</v>
      </c>
      <c r="G21" s="1" t="s">
        <v>79</v>
      </c>
      <c r="H21">
        <v>2016</v>
      </c>
      <c r="I21">
        <v>1</v>
      </c>
      <c r="J21">
        <v>11</v>
      </c>
      <c r="K21" s="1" t="s">
        <v>44</v>
      </c>
      <c r="L21">
        <v>18</v>
      </c>
    </row>
    <row r="22" spans="1:12" x14ac:dyDescent="0.25">
      <c r="A22">
        <v>22533</v>
      </c>
      <c r="B22" s="1" t="s">
        <v>80</v>
      </c>
      <c r="C22" s="1" t="s">
        <v>26</v>
      </c>
      <c r="D22">
        <v>2016</v>
      </c>
      <c r="E22" s="1" t="s">
        <v>63</v>
      </c>
      <c r="F22" s="1" t="s">
        <v>42</v>
      </c>
      <c r="G22" s="1" t="s">
        <v>43</v>
      </c>
      <c r="H22">
        <v>2016</v>
      </c>
      <c r="I22">
        <v>2</v>
      </c>
      <c r="J22">
        <v>40</v>
      </c>
      <c r="K22" s="1" t="s">
        <v>81</v>
      </c>
      <c r="L22">
        <v>17</v>
      </c>
    </row>
    <row r="23" spans="1:12" x14ac:dyDescent="0.25">
      <c r="A23">
        <v>22561</v>
      </c>
      <c r="B23" s="1" t="s">
        <v>82</v>
      </c>
      <c r="C23" s="1" t="s">
        <v>11</v>
      </c>
      <c r="D23">
        <v>2016</v>
      </c>
      <c r="E23" s="1" t="s">
        <v>17</v>
      </c>
      <c r="F23" s="1" t="s">
        <v>83</v>
      </c>
      <c r="G23" s="1" t="s">
        <v>14</v>
      </c>
      <c r="H23">
        <v>2004</v>
      </c>
      <c r="I23">
        <v>1</v>
      </c>
      <c r="J23">
        <v>17</v>
      </c>
      <c r="K23" s="1" t="s">
        <v>84</v>
      </c>
      <c r="L23">
        <v>32</v>
      </c>
    </row>
    <row r="24" spans="1:12" x14ac:dyDescent="0.25">
      <c r="A24">
        <v>22622</v>
      </c>
      <c r="B24" s="1" t="s">
        <v>85</v>
      </c>
      <c r="C24" s="1" t="s">
        <v>26</v>
      </c>
      <c r="D24">
        <v>2016</v>
      </c>
      <c r="E24" s="1" t="s">
        <v>17</v>
      </c>
      <c r="F24" s="1" t="s">
        <v>31</v>
      </c>
      <c r="G24" s="1" t="s">
        <v>19</v>
      </c>
      <c r="H24">
        <v>2016</v>
      </c>
      <c r="I24">
        <v>1</v>
      </c>
      <c r="J24">
        <v>8</v>
      </c>
      <c r="K24" s="1" t="s">
        <v>86</v>
      </c>
      <c r="L24">
        <v>16</v>
      </c>
    </row>
    <row r="25" spans="1:12" x14ac:dyDescent="0.25">
      <c r="A25">
        <v>22722</v>
      </c>
      <c r="B25" s="1" t="s">
        <v>87</v>
      </c>
      <c r="C25" s="1" t="s">
        <v>26</v>
      </c>
      <c r="D25">
        <v>2016</v>
      </c>
      <c r="E25" s="1" t="s">
        <v>17</v>
      </c>
      <c r="F25" s="1" t="s">
        <v>88</v>
      </c>
      <c r="G25" s="1" t="s">
        <v>34</v>
      </c>
      <c r="H25">
        <v>2016</v>
      </c>
      <c r="I25">
        <v>2</v>
      </c>
      <c r="J25">
        <v>33</v>
      </c>
      <c r="K25" s="1" t="s">
        <v>89</v>
      </c>
      <c r="L25">
        <v>25</v>
      </c>
    </row>
    <row r="26" spans="1:12" x14ac:dyDescent="0.25">
      <c r="A26">
        <v>22790</v>
      </c>
      <c r="B26" s="1" t="s">
        <v>90</v>
      </c>
      <c r="C26" s="1" t="s">
        <v>11</v>
      </c>
      <c r="D26">
        <v>2016</v>
      </c>
      <c r="E26" s="1" t="s">
        <v>12</v>
      </c>
      <c r="F26" s="1" t="s">
        <v>91</v>
      </c>
      <c r="G26" s="1" t="s">
        <v>34</v>
      </c>
      <c r="H26">
        <v>2016</v>
      </c>
      <c r="I26">
        <v>2</v>
      </c>
      <c r="J26">
        <v>59</v>
      </c>
      <c r="K26" s="1" t="s">
        <v>86</v>
      </c>
      <c r="L26">
        <v>41</v>
      </c>
    </row>
    <row r="27" spans="1:12" x14ac:dyDescent="0.25">
      <c r="A27">
        <v>22793</v>
      </c>
      <c r="B27" s="1" t="s">
        <v>92</v>
      </c>
      <c r="C27" s="1" t="s">
        <v>26</v>
      </c>
      <c r="D27">
        <v>2016</v>
      </c>
      <c r="E27" s="1" t="s">
        <v>17</v>
      </c>
      <c r="F27" s="1" t="s">
        <v>52</v>
      </c>
      <c r="G27" s="1" t="s">
        <v>43</v>
      </c>
      <c r="H27">
        <v>2016</v>
      </c>
      <c r="I27">
        <v>2</v>
      </c>
      <c r="J27">
        <v>31</v>
      </c>
      <c r="K27" s="1" t="s">
        <v>35</v>
      </c>
      <c r="L27">
        <v>18</v>
      </c>
    </row>
    <row r="28" spans="1:12" x14ac:dyDescent="0.25">
      <c r="A28">
        <v>22855</v>
      </c>
      <c r="B28" s="1" t="s">
        <v>93</v>
      </c>
      <c r="C28" s="1" t="s">
        <v>26</v>
      </c>
      <c r="D28">
        <v>2016</v>
      </c>
      <c r="E28" s="1" t="s">
        <v>12</v>
      </c>
      <c r="F28" s="1" t="s">
        <v>94</v>
      </c>
      <c r="G28" s="1" t="s">
        <v>14</v>
      </c>
      <c r="H28">
        <v>2016</v>
      </c>
      <c r="I28">
        <v>1</v>
      </c>
      <c r="J28">
        <v>19</v>
      </c>
      <c r="K28" s="1" t="s">
        <v>29</v>
      </c>
      <c r="L28">
        <v>26</v>
      </c>
    </row>
    <row r="29" spans="1:12" x14ac:dyDescent="0.25">
      <c r="A29">
        <v>22865</v>
      </c>
      <c r="B29" s="1" t="s">
        <v>95</v>
      </c>
      <c r="C29" s="1" t="s">
        <v>22</v>
      </c>
      <c r="D29">
        <v>2016</v>
      </c>
      <c r="E29" s="1" t="s">
        <v>12</v>
      </c>
      <c r="F29" s="1" t="s">
        <v>96</v>
      </c>
      <c r="G29" s="1" t="s">
        <v>28</v>
      </c>
      <c r="H29">
        <v>2016</v>
      </c>
      <c r="I29">
        <v>1</v>
      </c>
      <c r="J29">
        <v>17</v>
      </c>
      <c r="K29" s="1" t="s">
        <v>97</v>
      </c>
      <c r="L29">
        <v>19</v>
      </c>
    </row>
    <row r="30" spans="1:12" x14ac:dyDescent="0.25">
      <c r="A30">
        <v>22913</v>
      </c>
      <c r="B30" s="1" t="s">
        <v>98</v>
      </c>
      <c r="C30" s="1" t="s">
        <v>11</v>
      </c>
      <c r="D30">
        <v>2016</v>
      </c>
      <c r="E30" s="1" t="s">
        <v>17</v>
      </c>
      <c r="F30" s="1" t="s">
        <v>99</v>
      </c>
      <c r="G30" s="1" t="s">
        <v>19</v>
      </c>
      <c r="H30">
        <v>2008</v>
      </c>
      <c r="I30">
        <v>1</v>
      </c>
      <c r="J30">
        <v>21</v>
      </c>
      <c r="K30" s="1" t="s">
        <v>100</v>
      </c>
      <c r="L30">
        <v>35</v>
      </c>
    </row>
    <row r="31" spans="1:12" x14ac:dyDescent="0.25">
      <c r="A31">
        <v>22939</v>
      </c>
      <c r="B31" s="1" t="s">
        <v>101</v>
      </c>
      <c r="C31" s="1" t="s">
        <v>11</v>
      </c>
      <c r="D31">
        <v>2016</v>
      </c>
      <c r="E31" s="1" t="s">
        <v>12</v>
      </c>
      <c r="F31" s="1" t="s">
        <v>102</v>
      </c>
      <c r="G31" s="1" t="s">
        <v>14</v>
      </c>
      <c r="H31">
        <v>2016</v>
      </c>
      <c r="I31">
        <v>2</v>
      </c>
      <c r="J31">
        <v>36</v>
      </c>
      <c r="K31" s="1" t="s">
        <v>50</v>
      </c>
      <c r="L31">
        <v>24</v>
      </c>
    </row>
    <row r="32" spans="1:12" x14ac:dyDescent="0.25">
      <c r="A32">
        <v>22968</v>
      </c>
      <c r="B32" s="1" t="s">
        <v>103</v>
      </c>
      <c r="C32" s="1" t="s">
        <v>26</v>
      </c>
      <c r="D32">
        <v>2016</v>
      </c>
      <c r="E32" s="1" t="s">
        <v>12</v>
      </c>
      <c r="F32" s="1" t="s">
        <v>104</v>
      </c>
      <c r="G32" s="1" t="s">
        <v>105</v>
      </c>
      <c r="H32">
        <v>2015</v>
      </c>
      <c r="I32">
        <v>2</v>
      </c>
      <c r="J32">
        <v>34</v>
      </c>
      <c r="K32" s="1" t="s">
        <v>106</v>
      </c>
      <c r="L32">
        <v>29</v>
      </c>
    </row>
    <row r="33" spans="1:12" x14ac:dyDescent="0.25">
      <c r="A33">
        <v>22976</v>
      </c>
      <c r="B33" s="1" t="s">
        <v>107</v>
      </c>
      <c r="C33" s="1" t="s">
        <v>26</v>
      </c>
      <c r="D33">
        <v>2016</v>
      </c>
      <c r="E33" s="1" t="s">
        <v>17</v>
      </c>
      <c r="F33" s="1" t="s">
        <v>55</v>
      </c>
      <c r="G33" s="1" t="s">
        <v>19</v>
      </c>
      <c r="H33">
        <v>2016</v>
      </c>
      <c r="I33">
        <v>1</v>
      </c>
      <c r="J33">
        <v>3</v>
      </c>
      <c r="K33" s="1" t="s">
        <v>35</v>
      </c>
      <c r="L33">
        <v>23</v>
      </c>
    </row>
    <row r="34" spans="1:12" x14ac:dyDescent="0.25">
      <c r="A34">
        <v>23005</v>
      </c>
      <c r="B34" s="1" t="s">
        <v>108</v>
      </c>
      <c r="C34" s="1" t="s">
        <v>22</v>
      </c>
      <c r="D34">
        <v>2016</v>
      </c>
      <c r="E34" s="1" t="s">
        <v>17</v>
      </c>
      <c r="F34" s="1" t="s">
        <v>109</v>
      </c>
      <c r="G34" s="1" t="s">
        <v>69</v>
      </c>
      <c r="H34">
        <v>2016</v>
      </c>
      <c r="I34">
        <v>2</v>
      </c>
      <c r="J34">
        <v>51</v>
      </c>
      <c r="K34" s="1" t="s">
        <v>35</v>
      </c>
      <c r="L34">
        <v>35</v>
      </c>
    </row>
    <row r="35" spans="1:12" x14ac:dyDescent="0.25">
      <c r="A35">
        <v>23015</v>
      </c>
      <c r="B35" s="1" t="s">
        <v>110</v>
      </c>
      <c r="C35" s="1" t="s">
        <v>22</v>
      </c>
      <c r="D35">
        <v>2016</v>
      </c>
      <c r="E35" s="1" t="s">
        <v>17</v>
      </c>
      <c r="F35" s="1" t="s">
        <v>18</v>
      </c>
      <c r="G35" s="1" t="s">
        <v>19</v>
      </c>
      <c r="H35">
        <v>2017</v>
      </c>
      <c r="I35">
        <v>2</v>
      </c>
      <c r="J35">
        <v>36</v>
      </c>
      <c r="K35" s="1" t="s">
        <v>72</v>
      </c>
      <c r="L35">
        <v>33</v>
      </c>
    </row>
    <row r="36" spans="1:12" x14ac:dyDescent="0.25">
      <c r="A36">
        <v>23019</v>
      </c>
      <c r="B36" s="1" t="s">
        <v>111</v>
      </c>
      <c r="C36" s="1" t="s">
        <v>11</v>
      </c>
      <c r="D36">
        <v>2016</v>
      </c>
      <c r="E36" s="1" t="s">
        <v>17</v>
      </c>
      <c r="F36" s="1" t="s">
        <v>112</v>
      </c>
      <c r="G36" s="1" t="s">
        <v>113</v>
      </c>
      <c r="H36">
        <v>2016</v>
      </c>
      <c r="I36">
        <v>2</v>
      </c>
      <c r="J36">
        <v>52</v>
      </c>
      <c r="K36" s="1" t="s">
        <v>56</v>
      </c>
      <c r="L36">
        <v>30</v>
      </c>
    </row>
    <row r="37" spans="1:12" x14ac:dyDescent="0.25">
      <c r="A37">
        <v>23073</v>
      </c>
      <c r="B37" s="1" t="s">
        <v>114</v>
      </c>
      <c r="C37" s="1" t="s">
        <v>115</v>
      </c>
      <c r="D37">
        <v>2016</v>
      </c>
      <c r="E37" s="1" t="s">
        <v>12</v>
      </c>
      <c r="F37" s="1" t="s">
        <v>116</v>
      </c>
      <c r="G37" s="1" t="s">
        <v>14</v>
      </c>
      <c r="H37">
        <v>2016</v>
      </c>
      <c r="I37">
        <v>2</v>
      </c>
      <c r="J37">
        <v>45</v>
      </c>
      <c r="K37" s="1" t="s">
        <v>35</v>
      </c>
      <c r="L37">
        <v>35</v>
      </c>
    </row>
    <row r="38" spans="1:12" x14ac:dyDescent="0.25">
      <c r="A38">
        <v>23095</v>
      </c>
      <c r="B38" s="1" t="s">
        <v>117</v>
      </c>
      <c r="C38" s="1" t="s">
        <v>26</v>
      </c>
      <c r="D38">
        <v>2016</v>
      </c>
      <c r="E38" s="1" t="s">
        <v>12</v>
      </c>
      <c r="F38" s="1" t="s">
        <v>118</v>
      </c>
      <c r="G38" s="1" t="s">
        <v>14</v>
      </c>
      <c r="H38">
        <v>2016</v>
      </c>
      <c r="I38">
        <v>1</v>
      </c>
      <c r="J38">
        <v>2</v>
      </c>
      <c r="K38" s="1" t="s">
        <v>106</v>
      </c>
      <c r="L38">
        <v>27</v>
      </c>
    </row>
    <row r="39" spans="1:12" x14ac:dyDescent="0.25">
      <c r="A39">
        <v>23141</v>
      </c>
      <c r="B39" s="1" t="s">
        <v>119</v>
      </c>
      <c r="C39" s="1" t="s">
        <v>11</v>
      </c>
      <c r="D39">
        <v>2016</v>
      </c>
      <c r="E39" s="1" t="s">
        <v>12</v>
      </c>
      <c r="F39" s="1" t="s">
        <v>91</v>
      </c>
      <c r="G39" s="1" t="s">
        <v>34</v>
      </c>
      <c r="H39">
        <v>2016</v>
      </c>
      <c r="I39">
        <v>1</v>
      </c>
      <c r="J39">
        <v>6</v>
      </c>
      <c r="K39" s="1" t="s">
        <v>81</v>
      </c>
      <c r="L39">
        <v>24</v>
      </c>
    </row>
    <row r="40" spans="1:12" x14ac:dyDescent="0.25">
      <c r="A40">
        <v>23202</v>
      </c>
      <c r="B40" s="1" t="s">
        <v>120</v>
      </c>
      <c r="C40" s="1" t="s">
        <v>11</v>
      </c>
      <c r="D40">
        <v>2016</v>
      </c>
      <c r="E40" s="1" t="s">
        <v>17</v>
      </c>
      <c r="F40" s="1" t="s">
        <v>13</v>
      </c>
      <c r="G40" s="1" t="s">
        <v>14</v>
      </c>
      <c r="H40">
        <v>2016</v>
      </c>
      <c r="I40">
        <v>1</v>
      </c>
      <c r="J40">
        <v>25</v>
      </c>
      <c r="K40" s="1" t="s">
        <v>89</v>
      </c>
      <c r="L40">
        <v>24</v>
      </c>
    </row>
    <row r="41" spans="1:12" x14ac:dyDescent="0.25">
      <c r="A41">
        <v>23221</v>
      </c>
      <c r="B41" s="1" t="s">
        <v>121</v>
      </c>
      <c r="C41" s="1" t="s">
        <v>22</v>
      </c>
      <c r="D41">
        <v>2016</v>
      </c>
      <c r="E41" s="1" t="s">
        <v>17</v>
      </c>
      <c r="F41" s="1" t="s">
        <v>122</v>
      </c>
      <c r="G41" s="1" t="s">
        <v>123</v>
      </c>
      <c r="H41">
        <v>2010</v>
      </c>
      <c r="I41">
        <v>1</v>
      </c>
      <c r="J41">
        <v>4</v>
      </c>
      <c r="K41" s="1" t="s">
        <v>124</v>
      </c>
      <c r="L41">
        <v>30</v>
      </c>
    </row>
    <row r="42" spans="1:12" x14ac:dyDescent="0.25">
      <c r="A42">
        <v>23228</v>
      </c>
      <c r="B42" s="1" t="s">
        <v>125</v>
      </c>
      <c r="C42" s="1" t="s">
        <v>115</v>
      </c>
      <c r="D42">
        <v>2016</v>
      </c>
      <c r="E42" s="1" t="s">
        <v>63</v>
      </c>
      <c r="F42" s="1" t="s">
        <v>96</v>
      </c>
      <c r="G42" s="1" t="s">
        <v>28</v>
      </c>
      <c r="H42">
        <v>2016</v>
      </c>
      <c r="I42">
        <v>1</v>
      </c>
      <c r="J42">
        <v>30</v>
      </c>
      <c r="K42" s="1" t="s">
        <v>126</v>
      </c>
      <c r="L42">
        <v>13</v>
      </c>
    </row>
    <row r="43" spans="1:12" x14ac:dyDescent="0.25">
      <c r="A43">
        <v>23255</v>
      </c>
      <c r="B43" s="1" t="s">
        <v>127</v>
      </c>
      <c r="C43" s="1" t="s">
        <v>115</v>
      </c>
      <c r="D43">
        <v>2016</v>
      </c>
      <c r="E43" s="1" t="s">
        <v>12</v>
      </c>
      <c r="F43" s="1" t="s">
        <v>128</v>
      </c>
      <c r="G43" s="1" t="s">
        <v>105</v>
      </c>
      <c r="H43">
        <v>2016</v>
      </c>
      <c r="I43">
        <v>2</v>
      </c>
      <c r="J43">
        <v>54</v>
      </c>
      <c r="K43" s="1" t="s">
        <v>84</v>
      </c>
      <c r="L43">
        <v>23</v>
      </c>
    </row>
    <row r="44" spans="1:12" x14ac:dyDescent="0.25">
      <c r="A44">
        <v>23314</v>
      </c>
      <c r="B44" s="1" t="s">
        <v>129</v>
      </c>
      <c r="C44" s="1" t="s">
        <v>115</v>
      </c>
      <c r="D44">
        <v>2016</v>
      </c>
      <c r="E44" s="1" t="s">
        <v>12</v>
      </c>
      <c r="F44" s="1" t="s">
        <v>109</v>
      </c>
      <c r="G44" s="1" t="s">
        <v>69</v>
      </c>
      <c r="H44">
        <v>2016</v>
      </c>
      <c r="I44">
        <v>1</v>
      </c>
      <c r="J44">
        <v>5</v>
      </c>
      <c r="K44" s="1" t="s">
        <v>124</v>
      </c>
      <c r="L44">
        <v>31</v>
      </c>
    </row>
    <row r="45" spans="1:12" x14ac:dyDescent="0.25">
      <c r="A45">
        <v>23345</v>
      </c>
      <c r="B45" s="1" t="s">
        <v>130</v>
      </c>
      <c r="C45" s="1" t="s">
        <v>26</v>
      </c>
      <c r="D45">
        <v>2016</v>
      </c>
      <c r="E45" s="1" t="s">
        <v>17</v>
      </c>
      <c r="F45" s="1" t="s">
        <v>131</v>
      </c>
      <c r="G45" s="1" t="s">
        <v>69</v>
      </c>
      <c r="H45">
        <v>2016</v>
      </c>
      <c r="I45">
        <v>1</v>
      </c>
      <c r="J45">
        <v>18</v>
      </c>
      <c r="K45" s="1" t="s">
        <v>132</v>
      </c>
      <c r="L45">
        <v>28</v>
      </c>
    </row>
    <row r="46" spans="1:12" x14ac:dyDescent="0.25">
      <c r="A46">
        <v>23390</v>
      </c>
      <c r="B46" s="1" t="s">
        <v>133</v>
      </c>
      <c r="C46" s="1" t="s">
        <v>22</v>
      </c>
      <c r="D46">
        <v>2016</v>
      </c>
      <c r="E46" s="1" t="s">
        <v>12</v>
      </c>
      <c r="F46" s="1" t="s">
        <v>134</v>
      </c>
      <c r="G46" s="1" t="s">
        <v>135</v>
      </c>
      <c r="H46">
        <v>2016</v>
      </c>
      <c r="I46">
        <v>2</v>
      </c>
      <c r="J46">
        <v>56</v>
      </c>
      <c r="K46" s="1" t="s">
        <v>29</v>
      </c>
      <c r="L46">
        <v>32</v>
      </c>
    </row>
    <row r="47" spans="1:12" x14ac:dyDescent="0.25">
      <c r="A47">
        <v>23400</v>
      </c>
      <c r="B47" s="1" t="s">
        <v>136</v>
      </c>
      <c r="C47" s="1" t="s">
        <v>11</v>
      </c>
      <c r="D47">
        <v>2016</v>
      </c>
      <c r="E47" s="1" t="s">
        <v>63</v>
      </c>
      <c r="F47" s="1" t="s">
        <v>137</v>
      </c>
      <c r="G47" s="1" t="s">
        <v>43</v>
      </c>
      <c r="H47">
        <v>2016</v>
      </c>
      <c r="I47">
        <v>2</v>
      </c>
      <c r="J47">
        <v>46</v>
      </c>
      <c r="K47" s="1" t="s">
        <v>138</v>
      </c>
      <c r="L47">
        <v>18</v>
      </c>
    </row>
    <row r="48" spans="1:12" x14ac:dyDescent="0.25">
      <c r="A48">
        <v>23415</v>
      </c>
      <c r="B48" s="1" t="s">
        <v>139</v>
      </c>
      <c r="C48" s="1" t="s">
        <v>11</v>
      </c>
      <c r="D48">
        <v>2016</v>
      </c>
      <c r="E48" s="1" t="s">
        <v>17</v>
      </c>
      <c r="F48" s="1" t="s">
        <v>39</v>
      </c>
      <c r="G48" s="1" t="s">
        <v>14</v>
      </c>
      <c r="H48">
        <v>2016</v>
      </c>
      <c r="I48">
        <v>2</v>
      </c>
      <c r="J48">
        <v>49</v>
      </c>
      <c r="K48" s="1" t="s">
        <v>132</v>
      </c>
      <c r="L48">
        <v>40</v>
      </c>
    </row>
    <row r="49" spans="1:12" x14ac:dyDescent="0.25">
      <c r="A49">
        <v>23510</v>
      </c>
      <c r="B49" s="1" t="s">
        <v>140</v>
      </c>
      <c r="C49" s="1" t="s">
        <v>115</v>
      </c>
      <c r="D49">
        <v>2017</v>
      </c>
      <c r="E49" s="1" t="s">
        <v>17</v>
      </c>
      <c r="F49" s="1" t="s">
        <v>141</v>
      </c>
      <c r="G49" s="1" t="s">
        <v>135</v>
      </c>
      <c r="H49">
        <v>2017</v>
      </c>
      <c r="I49">
        <v>2</v>
      </c>
      <c r="J49">
        <v>37</v>
      </c>
      <c r="K49" s="1" t="s">
        <v>35</v>
      </c>
      <c r="L49">
        <v>45</v>
      </c>
    </row>
    <row r="50" spans="1:12" x14ac:dyDescent="0.25">
      <c r="A50">
        <v>23537</v>
      </c>
      <c r="B50" s="1" t="s">
        <v>142</v>
      </c>
      <c r="C50" s="1" t="s">
        <v>11</v>
      </c>
      <c r="D50">
        <v>2017</v>
      </c>
      <c r="E50" s="1" t="s">
        <v>12</v>
      </c>
      <c r="F50" s="1" t="s">
        <v>33</v>
      </c>
      <c r="G50" s="1" t="s">
        <v>34</v>
      </c>
      <c r="H50">
        <v>2017</v>
      </c>
      <c r="I50">
        <v>2</v>
      </c>
      <c r="J50">
        <v>51</v>
      </c>
      <c r="K50" s="1" t="s">
        <v>29</v>
      </c>
      <c r="L50">
        <v>27</v>
      </c>
    </row>
    <row r="51" spans="1:12" x14ac:dyDescent="0.25">
      <c r="A51">
        <v>23594</v>
      </c>
      <c r="B51" s="1" t="s">
        <v>143</v>
      </c>
      <c r="C51" s="1" t="s">
        <v>22</v>
      </c>
      <c r="D51">
        <v>2017</v>
      </c>
      <c r="E51" s="1" t="s">
        <v>17</v>
      </c>
      <c r="F51" s="1" t="s">
        <v>55</v>
      </c>
      <c r="G51" s="1" t="s">
        <v>19</v>
      </c>
      <c r="H51">
        <v>2017</v>
      </c>
      <c r="I51">
        <v>2</v>
      </c>
      <c r="J51">
        <v>35</v>
      </c>
      <c r="K51" s="1" t="s">
        <v>44</v>
      </c>
      <c r="L51">
        <v>27</v>
      </c>
    </row>
    <row r="52" spans="1:12" x14ac:dyDescent="0.25">
      <c r="A52">
        <v>23612</v>
      </c>
      <c r="B52" s="1" t="s">
        <v>144</v>
      </c>
      <c r="C52" s="1" t="s">
        <v>11</v>
      </c>
      <c r="D52">
        <v>2017</v>
      </c>
      <c r="E52" s="1" t="s">
        <v>12</v>
      </c>
      <c r="F52" s="1" t="s">
        <v>145</v>
      </c>
      <c r="G52" s="1" t="s">
        <v>14</v>
      </c>
      <c r="H52">
        <v>2017</v>
      </c>
      <c r="I52">
        <v>2</v>
      </c>
      <c r="J52">
        <v>32</v>
      </c>
      <c r="K52" s="1" t="s">
        <v>58</v>
      </c>
      <c r="L52">
        <v>43</v>
      </c>
    </row>
    <row r="53" spans="1:12" x14ac:dyDescent="0.25">
      <c r="A53">
        <v>23626</v>
      </c>
      <c r="B53" s="1" t="s">
        <v>146</v>
      </c>
      <c r="C53" s="1" t="s">
        <v>11</v>
      </c>
      <c r="D53">
        <v>2017</v>
      </c>
      <c r="E53" s="1" t="s">
        <v>17</v>
      </c>
      <c r="F53" s="1" t="s">
        <v>147</v>
      </c>
      <c r="G53" s="1" t="s">
        <v>105</v>
      </c>
      <c r="H53">
        <v>2017</v>
      </c>
      <c r="I53">
        <v>2</v>
      </c>
      <c r="J53">
        <v>54</v>
      </c>
      <c r="K53" s="1" t="s">
        <v>58</v>
      </c>
      <c r="L53">
        <v>34</v>
      </c>
    </row>
    <row r="54" spans="1:12" x14ac:dyDescent="0.25">
      <c r="A54">
        <v>23640</v>
      </c>
      <c r="B54" s="1" t="s">
        <v>148</v>
      </c>
      <c r="C54" s="1" t="s">
        <v>26</v>
      </c>
      <c r="D54">
        <v>2017</v>
      </c>
      <c r="E54" s="1" t="s">
        <v>63</v>
      </c>
      <c r="F54" s="1" t="s">
        <v>149</v>
      </c>
      <c r="G54" s="1" t="s">
        <v>69</v>
      </c>
      <c r="H54">
        <v>2017</v>
      </c>
      <c r="I54">
        <v>1</v>
      </c>
      <c r="J54">
        <v>16</v>
      </c>
      <c r="K54" s="1" t="s">
        <v>53</v>
      </c>
      <c r="L54">
        <v>21</v>
      </c>
    </row>
    <row r="55" spans="1:12" x14ac:dyDescent="0.25">
      <c r="A55">
        <v>23686</v>
      </c>
      <c r="B55" s="1" t="s">
        <v>150</v>
      </c>
      <c r="C55" s="1" t="s">
        <v>22</v>
      </c>
      <c r="D55">
        <v>2017</v>
      </c>
      <c r="E55" s="1" t="s">
        <v>17</v>
      </c>
      <c r="F55" s="1" t="s">
        <v>39</v>
      </c>
      <c r="G55" s="1" t="s">
        <v>14</v>
      </c>
      <c r="H55">
        <v>2017</v>
      </c>
      <c r="I55">
        <v>1</v>
      </c>
      <c r="J55">
        <v>24</v>
      </c>
      <c r="K55" s="1" t="s">
        <v>56</v>
      </c>
      <c r="L55">
        <v>31</v>
      </c>
    </row>
    <row r="56" spans="1:12" x14ac:dyDescent="0.25">
      <c r="A56">
        <v>23724</v>
      </c>
      <c r="B56" s="1" t="s">
        <v>151</v>
      </c>
      <c r="C56" s="1" t="s">
        <v>26</v>
      </c>
      <c r="D56">
        <v>2017</v>
      </c>
      <c r="E56" s="1" t="s">
        <v>17</v>
      </c>
      <c r="F56" s="1" t="s">
        <v>99</v>
      </c>
      <c r="G56" s="1" t="s">
        <v>19</v>
      </c>
      <c r="H56">
        <v>2017</v>
      </c>
      <c r="I56">
        <v>1</v>
      </c>
      <c r="J56">
        <v>7</v>
      </c>
      <c r="K56" s="1" t="s">
        <v>124</v>
      </c>
      <c r="L56">
        <v>23</v>
      </c>
    </row>
    <row r="57" spans="1:12" x14ac:dyDescent="0.25">
      <c r="A57">
        <v>23753</v>
      </c>
      <c r="B57" s="1" t="s">
        <v>152</v>
      </c>
      <c r="C57" s="1" t="s">
        <v>115</v>
      </c>
      <c r="D57">
        <v>2017</v>
      </c>
      <c r="E57" s="1" t="s">
        <v>17</v>
      </c>
      <c r="F57" s="1" t="s">
        <v>153</v>
      </c>
      <c r="G57" s="1" t="s">
        <v>19</v>
      </c>
      <c r="H57">
        <v>2017</v>
      </c>
      <c r="I57">
        <v>1</v>
      </c>
      <c r="J57">
        <v>27</v>
      </c>
      <c r="K57" s="1" t="s">
        <v>15</v>
      </c>
      <c r="L57">
        <v>40</v>
      </c>
    </row>
    <row r="58" spans="1:12" x14ac:dyDescent="0.25">
      <c r="A58">
        <v>23810</v>
      </c>
      <c r="B58" s="1" t="s">
        <v>154</v>
      </c>
      <c r="C58" s="1" t="s">
        <v>26</v>
      </c>
      <c r="D58">
        <v>2017</v>
      </c>
      <c r="E58" s="1" t="s">
        <v>12</v>
      </c>
      <c r="F58" s="1" t="s">
        <v>155</v>
      </c>
      <c r="G58" s="1" t="s">
        <v>19</v>
      </c>
      <c r="H58">
        <v>2018</v>
      </c>
      <c r="I58">
        <v>2</v>
      </c>
      <c r="J58">
        <v>46</v>
      </c>
      <c r="K58" s="1" t="s">
        <v>24</v>
      </c>
      <c r="L58">
        <v>26</v>
      </c>
    </row>
    <row r="59" spans="1:12" x14ac:dyDescent="0.25">
      <c r="A59">
        <v>23816</v>
      </c>
      <c r="B59" s="1" t="s">
        <v>156</v>
      </c>
      <c r="C59" s="1" t="s">
        <v>26</v>
      </c>
      <c r="D59">
        <v>2017</v>
      </c>
      <c r="E59" s="1" t="s">
        <v>12</v>
      </c>
      <c r="F59" s="1" t="s">
        <v>27</v>
      </c>
      <c r="G59" s="1" t="s">
        <v>28</v>
      </c>
      <c r="H59">
        <v>2017</v>
      </c>
      <c r="I59">
        <v>1</v>
      </c>
      <c r="J59">
        <v>11</v>
      </c>
      <c r="K59" s="1" t="s">
        <v>40</v>
      </c>
      <c r="L59">
        <v>17</v>
      </c>
    </row>
    <row r="60" spans="1:12" x14ac:dyDescent="0.25">
      <c r="A60">
        <v>23861</v>
      </c>
      <c r="B60" s="1" t="s">
        <v>157</v>
      </c>
      <c r="C60" s="1" t="s">
        <v>11</v>
      </c>
      <c r="D60">
        <v>2017</v>
      </c>
      <c r="E60" s="1" t="s">
        <v>12</v>
      </c>
      <c r="F60" s="1" t="s">
        <v>88</v>
      </c>
      <c r="G60" s="1" t="s">
        <v>34</v>
      </c>
      <c r="H60">
        <v>2017</v>
      </c>
      <c r="I60">
        <v>2</v>
      </c>
      <c r="J60">
        <v>34</v>
      </c>
      <c r="K60" s="1" t="s">
        <v>86</v>
      </c>
      <c r="L60">
        <v>19</v>
      </c>
    </row>
    <row r="61" spans="1:12" x14ac:dyDescent="0.25">
      <c r="A61">
        <v>23962</v>
      </c>
      <c r="B61" s="1" t="s">
        <v>158</v>
      </c>
      <c r="C61" s="1" t="s">
        <v>11</v>
      </c>
      <c r="D61">
        <v>2017</v>
      </c>
      <c r="E61" s="1" t="s">
        <v>12</v>
      </c>
      <c r="F61" s="1" t="s">
        <v>159</v>
      </c>
      <c r="G61" s="1" t="s">
        <v>28</v>
      </c>
      <c r="H61">
        <v>2017</v>
      </c>
      <c r="I61">
        <v>2</v>
      </c>
      <c r="J61">
        <v>48</v>
      </c>
      <c r="K61" s="1" t="s">
        <v>50</v>
      </c>
      <c r="L61">
        <v>37</v>
      </c>
    </row>
    <row r="62" spans="1:12" x14ac:dyDescent="0.25">
      <c r="A62">
        <v>24034</v>
      </c>
      <c r="B62" s="1" t="s">
        <v>160</v>
      </c>
      <c r="C62" s="1" t="s">
        <v>115</v>
      </c>
      <c r="D62">
        <v>2017</v>
      </c>
      <c r="E62" s="1" t="s">
        <v>12</v>
      </c>
      <c r="F62" s="1" t="s">
        <v>78</v>
      </c>
      <c r="G62" s="1" t="s">
        <v>79</v>
      </c>
      <c r="H62">
        <v>2017</v>
      </c>
      <c r="I62">
        <v>2</v>
      </c>
      <c r="J62">
        <v>55</v>
      </c>
      <c r="K62" s="1" t="s">
        <v>56</v>
      </c>
      <c r="L62">
        <v>30</v>
      </c>
    </row>
    <row r="63" spans="1:12" x14ac:dyDescent="0.25">
      <c r="A63">
        <v>24037</v>
      </c>
      <c r="B63" s="1" t="s">
        <v>161</v>
      </c>
      <c r="C63" s="1" t="s">
        <v>115</v>
      </c>
      <c r="D63">
        <v>2017</v>
      </c>
      <c r="E63" s="1" t="s">
        <v>17</v>
      </c>
      <c r="F63" s="1" t="s">
        <v>46</v>
      </c>
      <c r="G63" s="1" t="s">
        <v>43</v>
      </c>
      <c r="H63">
        <v>2017</v>
      </c>
      <c r="I63">
        <v>1</v>
      </c>
      <c r="J63">
        <v>17</v>
      </c>
      <c r="K63" s="1" t="s">
        <v>50</v>
      </c>
      <c r="L63">
        <v>36</v>
      </c>
    </row>
    <row r="64" spans="1:12" x14ac:dyDescent="0.25">
      <c r="A64">
        <v>24070</v>
      </c>
      <c r="B64" s="1" t="s">
        <v>162</v>
      </c>
      <c r="C64" s="1" t="s">
        <v>11</v>
      </c>
      <c r="D64">
        <v>2017</v>
      </c>
      <c r="E64" s="1" t="s">
        <v>12</v>
      </c>
      <c r="F64" s="1" t="s">
        <v>163</v>
      </c>
      <c r="G64" s="1" t="s">
        <v>19</v>
      </c>
      <c r="H64">
        <v>2017</v>
      </c>
      <c r="I64">
        <v>1</v>
      </c>
      <c r="J64">
        <v>29</v>
      </c>
      <c r="K64" s="1" t="s">
        <v>20</v>
      </c>
      <c r="L64">
        <v>11</v>
      </c>
    </row>
    <row r="65" spans="1:12" x14ac:dyDescent="0.25">
      <c r="A65">
        <v>24220</v>
      </c>
      <c r="B65" s="1" t="s">
        <v>164</v>
      </c>
      <c r="C65" s="1" t="s">
        <v>22</v>
      </c>
      <c r="D65">
        <v>2017</v>
      </c>
      <c r="E65" s="1" t="s">
        <v>17</v>
      </c>
      <c r="F65" s="1" t="s">
        <v>137</v>
      </c>
      <c r="G65" s="1" t="s">
        <v>43</v>
      </c>
      <c r="H65">
        <v>2017</v>
      </c>
      <c r="I65">
        <v>1</v>
      </c>
      <c r="J65">
        <v>26</v>
      </c>
      <c r="K65" s="1" t="s">
        <v>61</v>
      </c>
      <c r="L65">
        <v>17</v>
      </c>
    </row>
    <row r="66" spans="1:12" x14ac:dyDescent="0.25">
      <c r="A66">
        <v>24224</v>
      </c>
      <c r="B66" s="1" t="s">
        <v>165</v>
      </c>
      <c r="C66" s="1" t="s">
        <v>22</v>
      </c>
      <c r="D66">
        <v>2017</v>
      </c>
      <c r="E66" s="1" t="s">
        <v>12</v>
      </c>
      <c r="F66" s="1" t="s">
        <v>166</v>
      </c>
      <c r="G66" s="1" t="s">
        <v>69</v>
      </c>
      <c r="H66">
        <v>2017</v>
      </c>
      <c r="I66">
        <v>2</v>
      </c>
      <c r="J66">
        <v>52</v>
      </c>
      <c r="K66" s="1" t="s">
        <v>81</v>
      </c>
      <c r="L66">
        <v>29</v>
      </c>
    </row>
    <row r="67" spans="1:12" x14ac:dyDescent="0.25">
      <c r="A67">
        <v>24258</v>
      </c>
      <c r="B67" s="1" t="s">
        <v>167</v>
      </c>
      <c r="C67" s="1" t="s">
        <v>26</v>
      </c>
      <c r="D67">
        <v>2017</v>
      </c>
      <c r="E67" s="1" t="s">
        <v>17</v>
      </c>
      <c r="F67" s="1" t="s">
        <v>118</v>
      </c>
      <c r="G67" s="1" t="s">
        <v>14</v>
      </c>
      <c r="H67">
        <v>2017</v>
      </c>
      <c r="I67">
        <v>1</v>
      </c>
      <c r="J67">
        <v>3</v>
      </c>
      <c r="K67" s="1" t="s">
        <v>35</v>
      </c>
      <c r="L67">
        <v>24</v>
      </c>
    </row>
    <row r="68" spans="1:12" x14ac:dyDescent="0.25">
      <c r="A68">
        <v>24347</v>
      </c>
      <c r="B68" s="1" t="s">
        <v>168</v>
      </c>
      <c r="C68" s="1" t="s">
        <v>26</v>
      </c>
      <c r="D68">
        <v>2017</v>
      </c>
      <c r="E68" s="1" t="s">
        <v>17</v>
      </c>
      <c r="F68" s="1" t="s">
        <v>78</v>
      </c>
      <c r="G68" s="1" t="s">
        <v>79</v>
      </c>
      <c r="H68">
        <v>2017</v>
      </c>
      <c r="I68">
        <v>1</v>
      </c>
      <c r="J68">
        <v>10</v>
      </c>
      <c r="K68" s="1" t="s">
        <v>86</v>
      </c>
      <c r="L68">
        <v>9</v>
      </c>
    </row>
    <row r="69" spans="1:12" x14ac:dyDescent="0.25">
      <c r="A69">
        <v>24349</v>
      </c>
      <c r="B69" s="1" t="s">
        <v>169</v>
      </c>
      <c r="C69" s="1" t="s">
        <v>22</v>
      </c>
      <c r="D69">
        <v>2017</v>
      </c>
      <c r="E69" s="1" t="s">
        <v>17</v>
      </c>
      <c r="F69" s="1" t="s">
        <v>170</v>
      </c>
      <c r="G69" s="1" t="s">
        <v>14</v>
      </c>
      <c r="H69">
        <v>2017</v>
      </c>
      <c r="I69">
        <v>1</v>
      </c>
      <c r="J69">
        <v>19</v>
      </c>
      <c r="K69" s="1" t="s">
        <v>84</v>
      </c>
      <c r="L69">
        <v>25</v>
      </c>
    </row>
    <row r="70" spans="1:12" x14ac:dyDescent="0.25">
      <c r="A70">
        <v>24480</v>
      </c>
      <c r="B70" s="1" t="s">
        <v>171</v>
      </c>
      <c r="C70" s="1" t="s">
        <v>11</v>
      </c>
      <c r="D70">
        <v>2017</v>
      </c>
      <c r="E70" s="1" t="s">
        <v>12</v>
      </c>
      <c r="F70" s="1" t="s">
        <v>172</v>
      </c>
      <c r="G70" s="1" t="s">
        <v>135</v>
      </c>
      <c r="H70">
        <v>2017</v>
      </c>
      <c r="I70">
        <v>2</v>
      </c>
      <c r="J70">
        <v>44</v>
      </c>
      <c r="K70" s="1" t="s">
        <v>173</v>
      </c>
      <c r="L70">
        <v>42</v>
      </c>
    </row>
    <row r="71" spans="1:12" x14ac:dyDescent="0.25">
      <c r="A71">
        <v>24482</v>
      </c>
      <c r="B71" s="1" t="s">
        <v>174</v>
      </c>
      <c r="C71" s="1" t="s">
        <v>22</v>
      </c>
      <c r="D71">
        <v>2017</v>
      </c>
      <c r="E71" s="1" t="s">
        <v>12</v>
      </c>
      <c r="F71" s="1" t="s">
        <v>175</v>
      </c>
      <c r="G71" s="1" t="s">
        <v>19</v>
      </c>
      <c r="H71">
        <v>2017</v>
      </c>
      <c r="I71">
        <v>2</v>
      </c>
      <c r="J71">
        <v>41</v>
      </c>
      <c r="K71" s="1" t="s">
        <v>84</v>
      </c>
      <c r="L71">
        <v>28</v>
      </c>
    </row>
    <row r="72" spans="1:12" x14ac:dyDescent="0.25">
      <c r="A72">
        <v>24542</v>
      </c>
      <c r="B72" s="1" t="s">
        <v>176</v>
      </c>
      <c r="C72" s="1" t="s">
        <v>22</v>
      </c>
      <c r="D72">
        <v>2017</v>
      </c>
      <c r="E72" s="1" t="s">
        <v>12</v>
      </c>
      <c r="F72" s="1" t="s">
        <v>94</v>
      </c>
      <c r="G72" s="1" t="s">
        <v>14</v>
      </c>
      <c r="H72">
        <v>2017</v>
      </c>
      <c r="I72">
        <v>2</v>
      </c>
      <c r="J72">
        <v>40</v>
      </c>
      <c r="K72" s="1" t="s">
        <v>81</v>
      </c>
      <c r="L72">
        <v>28</v>
      </c>
    </row>
    <row r="73" spans="1:12" x14ac:dyDescent="0.25">
      <c r="A73">
        <v>24547</v>
      </c>
      <c r="B73" s="1" t="s">
        <v>177</v>
      </c>
      <c r="C73" s="1" t="s">
        <v>26</v>
      </c>
      <c r="D73">
        <v>2017</v>
      </c>
      <c r="E73" s="1" t="s">
        <v>12</v>
      </c>
      <c r="F73" s="1" t="s">
        <v>18</v>
      </c>
      <c r="G73" s="1" t="s">
        <v>19</v>
      </c>
      <c r="H73">
        <v>2017</v>
      </c>
      <c r="I73">
        <v>1</v>
      </c>
      <c r="J73">
        <v>2</v>
      </c>
      <c r="K73" s="1" t="s">
        <v>106</v>
      </c>
      <c r="L73">
        <v>6</v>
      </c>
    </row>
    <row r="74" spans="1:12" x14ac:dyDescent="0.25">
      <c r="A74">
        <v>24570</v>
      </c>
      <c r="B74" s="1" t="s">
        <v>178</v>
      </c>
      <c r="C74" s="1" t="s">
        <v>22</v>
      </c>
      <c r="D74">
        <v>2017</v>
      </c>
      <c r="E74" s="1" t="s">
        <v>17</v>
      </c>
      <c r="F74" s="1" t="s">
        <v>179</v>
      </c>
      <c r="G74" s="1" t="s">
        <v>43</v>
      </c>
      <c r="H74">
        <v>2017</v>
      </c>
      <c r="I74">
        <v>1</v>
      </c>
      <c r="J74">
        <v>23</v>
      </c>
      <c r="K74" s="1" t="s">
        <v>76</v>
      </c>
      <c r="L74">
        <v>27</v>
      </c>
    </row>
    <row r="75" spans="1:12" x14ac:dyDescent="0.25">
      <c r="A75">
        <v>24626</v>
      </c>
      <c r="B75" s="1" t="s">
        <v>180</v>
      </c>
      <c r="C75" s="1" t="s">
        <v>26</v>
      </c>
      <c r="D75">
        <v>2017</v>
      </c>
      <c r="E75" s="1" t="s">
        <v>17</v>
      </c>
      <c r="F75" s="1" t="s">
        <v>27</v>
      </c>
      <c r="G75" s="1" t="s">
        <v>28</v>
      </c>
      <c r="H75">
        <v>2017</v>
      </c>
      <c r="I75">
        <v>1</v>
      </c>
      <c r="J75">
        <v>14</v>
      </c>
      <c r="K75" s="1" t="s">
        <v>181</v>
      </c>
      <c r="L75">
        <v>19</v>
      </c>
    </row>
    <row r="76" spans="1:12" x14ac:dyDescent="0.25">
      <c r="A76">
        <v>24635</v>
      </c>
      <c r="B76" s="1" t="s">
        <v>182</v>
      </c>
      <c r="C76" s="1" t="s">
        <v>26</v>
      </c>
      <c r="D76">
        <v>2017</v>
      </c>
      <c r="E76" s="1" t="s">
        <v>17</v>
      </c>
      <c r="F76" s="1" t="s">
        <v>18</v>
      </c>
      <c r="G76" s="1" t="s">
        <v>19</v>
      </c>
      <c r="H76">
        <v>2017</v>
      </c>
      <c r="I76">
        <v>2</v>
      </c>
      <c r="J76">
        <v>47</v>
      </c>
      <c r="K76" s="1" t="s">
        <v>37</v>
      </c>
      <c r="L76">
        <v>24</v>
      </c>
    </row>
    <row r="77" spans="1:12" x14ac:dyDescent="0.25">
      <c r="A77">
        <v>24643</v>
      </c>
      <c r="B77" s="1" t="s">
        <v>183</v>
      </c>
      <c r="C77" s="1" t="s">
        <v>11</v>
      </c>
      <c r="D77">
        <v>2017</v>
      </c>
      <c r="E77" s="1" t="s">
        <v>12</v>
      </c>
      <c r="F77" s="1" t="s">
        <v>99</v>
      </c>
      <c r="G77" s="1" t="s">
        <v>19</v>
      </c>
      <c r="H77">
        <v>2017</v>
      </c>
      <c r="I77">
        <v>2</v>
      </c>
      <c r="J77">
        <v>53</v>
      </c>
      <c r="K77" s="1" t="s">
        <v>35</v>
      </c>
      <c r="L77">
        <v>26</v>
      </c>
    </row>
    <row r="78" spans="1:12" x14ac:dyDescent="0.25">
      <c r="A78">
        <v>24646</v>
      </c>
      <c r="B78" s="1" t="s">
        <v>184</v>
      </c>
      <c r="C78" s="1" t="s">
        <v>26</v>
      </c>
      <c r="D78">
        <v>2017</v>
      </c>
      <c r="E78" s="1" t="s">
        <v>17</v>
      </c>
      <c r="F78" s="1" t="s">
        <v>185</v>
      </c>
      <c r="G78" s="1" t="s">
        <v>34</v>
      </c>
      <c r="H78">
        <v>2017</v>
      </c>
      <c r="I78">
        <v>1</v>
      </c>
      <c r="J78">
        <v>22</v>
      </c>
      <c r="K78" s="1" t="s">
        <v>15</v>
      </c>
      <c r="L78">
        <v>29</v>
      </c>
    </row>
    <row r="79" spans="1:12" x14ac:dyDescent="0.25">
      <c r="A79">
        <v>24680</v>
      </c>
      <c r="B79" s="1" t="s">
        <v>186</v>
      </c>
      <c r="C79" s="1" t="s">
        <v>26</v>
      </c>
      <c r="D79">
        <v>2017</v>
      </c>
      <c r="E79" s="1" t="s">
        <v>17</v>
      </c>
      <c r="F79" s="1" t="s">
        <v>13</v>
      </c>
      <c r="G79" s="1" t="s">
        <v>14</v>
      </c>
      <c r="H79">
        <v>2017</v>
      </c>
      <c r="I79">
        <v>1</v>
      </c>
      <c r="J79">
        <v>28</v>
      </c>
      <c r="K79" s="1" t="s">
        <v>106</v>
      </c>
      <c r="L79">
        <v>24</v>
      </c>
    </row>
    <row r="80" spans="1:12" x14ac:dyDescent="0.25">
      <c r="A80">
        <v>24684</v>
      </c>
      <c r="B80" s="1" t="s">
        <v>187</v>
      </c>
      <c r="C80" s="1" t="s">
        <v>115</v>
      </c>
      <c r="D80">
        <v>2017</v>
      </c>
      <c r="E80" s="1" t="s">
        <v>17</v>
      </c>
      <c r="F80" s="1" t="s">
        <v>175</v>
      </c>
      <c r="G80" s="1" t="s">
        <v>19</v>
      </c>
      <c r="H80">
        <v>2017</v>
      </c>
      <c r="I80">
        <v>2</v>
      </c>
      <c r="J80">
        <v>45</v>
      </c>
      <c r="K80" s="1" t="s">
        <v>24</v>
      </c>
      <c r="L80">
        <v>18</v>
      </c>
    </row>
    <row r="81" spans="1:12" x14ac:dyDescent="0.25">
      <c r="A81">
        <v>24689</v>
      </c>
      <c r="B81" s="1" t="s">
        <v>188</v>
      </c>
      <c r="C81" s="1" t="s">
        <v>11</v>
      </c>
      <c r="D81">
        <v>2017</v>
      </c>
      <c r="E81" s="1" t="s">
        <v>12</v>
      </c>
      <c r="F81" s="1" t="s">
        <v>141</v>
      </c>
      <c r="G81" s="1" t="s">
        <v>135</v>
      </c>
      <c r="H81">
        <v>2017</v>
      </c>
      <c r="I81">
        <v>2</v>
      </c>
      <c r="J81">
        <v>46</v>
      </c>
      <c r="K81" s="1" t="s">
        <v>72</v>
      </c>
      <c r="L81">
        <v>42</v>
      </c>
    </row>
    <row r="82" spans="1:12" x14ac:dyDescent="0.25">
      <c r="A82">
        <v>24696</v>
      </c>
      <c r="B82" s="1" t="s">
        <v>189</v>
      </c>
      <c r="C82" s="1" t="s">
        <v>22</v>
      </c>
      <c r="D82">
        <v>2017</v>
      </c>
      <c r="E82" s="1" t="s">
        <v>63</v>
      </c>
      <c r="F82" s="1" t="s">
        <v>179</v>
      </c>
      <c r="G82" s="1" t="s">
        <v>43</v>
      </c>
      <c r="H82">
        <v>2017</v>
      </c>
      <c r="I82">
        <v>2</v>
      </c>
      <c r="J82">
        <v>42</v>
      </c>
      <c r="K82" s="1" t="s">
        <v>56</v>
      </c>
      <c r="L82">
        <v>22</v>
      </c>
    </row>
    <row r="83" spans="1:12" x14ac:dyDescent="0.25">
      <c r="A83">
        <v>24721</v>
      </c>
      <c r="B83" s="1" t="s">
        <v>190</v>
      </c>
      <c r="C83" s="1" t="s">
        <v>11</v>
      </c>
      <c r="D83">
        <v>2017</v>
      </c>
      <c r="E83" s="1" t="s">
        <v>12</v>
      </c>
      <c r="F83" s="1" t="s">
        <v>55</v>
      </c>
      <c r="G83" s="1" t="s">
        <v>19</v>
      </c>
      <c r="H83">
        <v>2017</v>
      </c>
      <c r="I83">
        <v>2</v>
      </c>
      <c r="J83">
        <v>56</v>
      </c>
      <c r="K83" s="1" t="s">
        <v>35</v>
      </c>
      <c r="L83">
        <v>39</v>
      </c>
    </row>
    <row r="84" spans="1:12" x14ac:dyDescent="0.25">
      <c r="A84">
        <v>24759</v>
      </c>
      <c r="B84" s="1" t="s">
        <v>191</v>
      </c>
      <c r="C84" s="1" t="s">
        <v>11</v>
      </c>
      <c r="D84">
        <v>2017</v>
      </c>
      <c r="E84" s="1" t="s">
        <v>17</v>
      </c>
      <c r="F84" s="1" t="s">
        <v>83</v>
      </c>
      <c r="G84" s="1" t="s">
        <v>14</v>
      </c>
      <c r="H84">
        <v>2017</v>
      </c>
      <c r="I84">
        <v>2</v>
      </c>
      <c r="J84">
        <v>59</v>
      </c>
      <c r="K84" s="1" t="s">
        <v>20</v>
      </c>
      <c r="L84">
        <v>33</v>
      </c>
    </row>
    <row r="85" spans="1:12" x14ac:dyDescent="0.25">
      <c r="A85">
        <v>24791</v>
      </c>
      <c r="B85" s="1" t="s">
        <v>192</v>
      </c>
      <c r="C85" s="1" t="s">
        <v>26</v>
      </c>
      <c r="D85">
        <v>2017</v>
      </c>
      <c r="E85" s="1" t="s">
        <v>12</v>
      </c>
      <c r="F85" s="1" t="s">
        <v>118</v>
      </c>
      <c r="G85" s="1" t="s">
        <v>14</v>
      </c>
      <c r="H85">
        <v>2017</v>
      </c>
      <c r="I85">
        <v>2</v>
      </c>
      <c r="J85">
        <v>31</v>
      </c>
      <c r="K85" s="1" t="s">
        <v>40</v>
      </c>
      <c r="L85">
        <v>23</v>
      </c>
    </row>
    <row r="86" spans="1:12" x14ac:dyDescent="0.25">
      <c r="A86">
        <v>24792</v>
      </c>
      <c r="B86" s="1" t="s">
        <v>193</v>
      </c>
      <c r="C86" s="1" t="s">
        <v>26</v>
      </c>
      <c r="D86">
        <v>2017</v>
      </c>
      <c r="E86" s="1" t="s">
        <v>12</v>
      </c>
      <c r="F86" s="1" t="s">
        <v>88</v>
      </c>
      <c r="G86" s="1" t="s">
        <v>34</v>
      </c>
      <c r="H86">
        <v>2017</v>
      </c>
      <c r="I86">
        <v>1</v>
      </c>
      <c r="J86">
        <v>4</v>
      </c>
      <c r="K86" s="1" t="s">
        <v>58</v>
      </c>
      <c r="L86">
        <v>29</v>
      </c>
    </row>
    <row r="87" spans="1:12" x14ac:dyDescent="0.25">
      <c r="A87">
        <v>24804</v>
      </c>
      <c r="B87" s="1" t="s">
        <v>194</v>
      </c>
      <c r="C87" s="1" t="s">
        <v>11</v>
      </c>
      <c r="D87">
        <v>2017</v>
      </c>
      <c r="E87" s="1" t="s">
        <v>17</v>
      </c>
      <c r="F87" s="1" t="s">
        <v>195</v>
      </c>
      <c r="G87" s="1" t="s">
        <v>34</v>
      </c>
      <c r="H87">
        <v>2017</v>
      </c>
      <c r="I87">
        <v>2</v>
      </c>
      <c r="J87">
        <v>33</v>
      </c>
      <c r="K87" s="1" t="s">
        <v>44</v>
      </c>
      <c r="L87">
        <v>36</v>
      </c>
    </row>
    <row r="88" spans="1:12" x14ac:dyDescent="0.25">
      <c r="A88">
        <v>24808</v>
      </c>
      <c r="B88" s="1" t="s">
        <v>196</v>
      </c>
      <c r="C88" s="1" t="s">
        <v>26</v>
      </c>
      <c r="D88">
        <v>2017</v>
      </c>
      <c r="E88" s="1" t="s">
        <v>17</v>
      </c>
      <c r="F88" s="1" t="s">
        <v>94</v>
      </c>
      <c r="G88" s="1" t="s">
        <v>14</v>
      </c>
      <c r="H88">
        <v>2017</v>
      </c>
      <c r="I88">
        <v>1</v>
      </c>
      <c r="J88">
        <v>6</v>
      </c>
      <c r="K88" s="1" t="s">
        <v>44</v>
      </c>
      <c r="L88">
        <v>23</v>
      </c>
    </row>
    <row r="89" spans="1:12" x14ac:dyDescent="0.25">
      <c r="A89">
        <v>24879</v>
      </c>
      <c r="B89" s="1" t="s">
        <v>197</v>
      </c>
      <c r="C89" s="1" t="s">
        <v>22</v>
      </c>
      <c r="D89">
        <v>2017</v>
      </c>
      <c r="E89" s="1" t="s">
        <v>12</v>
      </c>
      <c r="F89" s="1" t="s">
        <v>118</v>
      </c>
      <c r="G89" s="1" t="s">
        <v>14</v>
      </c>
      <c r="H89">
        <v>2017</v>
      </c>
      <c r="I89">
        <v>1</v>
      </c>
      <c r="J89">
        <v>12</v>
      </c>
      <c r="K89" s="1" t="s">
        <v>132</v>
      </c>
      <c r="L89">
        <v>28</v>
      </c>
    </row>
    <row r="90" spans="1:12" x14ac:dyDescent="0.25">
      <c r="A90">
        <v>24923</v>
      </c>
      <c r="B90" s="1" t="s">
        <v>198</v>
      </c>
      <c r="C90" s="1" t="s">
        <v>11</v>
      </c>
      <c r="D90">
        <v>2017</v>
      </c>
      <c r="E90" s="1" t="s">
        <v>12</v>
      </c>
      <c r="F90" s="1" t="s">
        <v>131</v>
      </c>
      <c r="G90" s="1" t="s">
        <v>69</v>
      </c>
      <c r="H90">
        <v>2011</v>
      </c>
      <c r="I90">
        <v>1</v>
      </c>
      <c r="J90">
        <v>27</v>
      </c>
      <c r="K90" s="1" t="s">
        <v>100</v>
      </c>
      <c r="L90">
        <v>32</v>
      </c>
    </row>
    <row r="91" spans="1:12" x14ac:dyDescent="0.25">
      <c r="A91">
        <v>24932</v>
      </c>
      <c r="B91" s="1" t="s">
        <v>199</v>
      </c>
      <c r="C91" s="1" t="s">
        <v>11</v>
      </c>
      <c r="D91">
        <v>2017</v>
      </c>
      <c r="E91" s="1" t="s">
        <v>17</v>
      </c>
      <c r="F91" s="1" t="s">
        <v>200</v>
      </c>
      <c r="G91" s="1" t="s">
        <v>14</v>
      </c>
      <c r="H91">
        <v>2001</v>
      </c>
      <c r="I91">
        <v>2</v>
      </c>
      <c r="J91">
        <v>55</v>
      </c>
      <c r="K91" s="1" t="s">
        <v>86</v>
      </c>
      <c r="L91">
        <v>36</v>
      </c>
    </row>
    <row r="92" spans="1:12" x14ac:dyDescent="0.25">
      <c r="A92">
        <v>24939</v>
      </c>
      <c r="B92" s="1" t="s">
        <v>201</v>
      </c>
      <c r="C92" s="1" t="s">
        <v>26</v>
      </c>
      <c r="D92">
        <v>2017</v>
      </c>
      <c r="E92" s="1" t="s">
        <v>12</v>
      </c>
      <c r="F92" s="1" t="s">
        <v>202</v>
      </c>
      <c r="G92" s="1" t="s">
        <v>203</v>
      </c>
      <c r="H92">
        <v>2003</v>
      </c>
      <c r="I92">
        <v>2</v>
      </c>
      <c r="J92">
        <v>49</v>
      </c>
      <c r="K92" s="1" t="s">
        <v>37</v>
      </c>
      <c r="L92">
        <v>30</v>
      </c>
    </row>
    <row r="93" spans="1:12" x14ac:dyDescent="0.25">
      <c r="A93">
        <v>24954</v>
      </c>
      <c r="B93" s="1" t="s">
        <v>204</v>
      </c>
      <c r="C93" s="1" t="s">
        <v>11</v>
      </c>
      <c r="D93">
        <v>2017</v>
      </c>
      <c r="E93" s="1" t="s">
        <v>12</v>
      </c>
      <c r="F93" s="1" t="s">
        <v>205</v>
      </c>
      <c r="G93" s="1" t="s">
        <v>69</v>
      </c>
      <c r="H93">
        <v>2017</v>
      </c>
      <c r="I93">
        <v>1</v>
      </c>
      <c r="J93">
        <v>30</v>
      </c>
      <c r="K93" s="1" t="s">
        <v>56</v>
      </c>
      <c r="L93">
        <v>26</v>
      </c>
    </row>
    <row r="94" spans="1:12" x14ac:dyDescent="0.25">
      <c r="A94">
        <v>24979</v>
      </c>
      <c r="B94" s="1" t="s">
        <v>206</v>
      </c>
      <c r="C94" s="1" t="s">
        <v>26</v>
      </c>
      <c r="D94">
        <v>2017</v>
      </c>
      <c r="E94" s="1" t="s">
        <v>12</v>
      </c>
      <c r="F94" s="1" t="s">
        <v>27</v>
      </c>
      <c r="G94" s="1" t="s">
        <v>28</v>
      </c>
      <c r="H94">
        <v>2017</v>
      </c>
      <c r="I94">
        <v>1</v>
      </c>
      <c r="J94">
        <v>5</v>
      </c>
      <c r="K94" s="1" t="s">
        <v>86</v>
      </c>
      <c r="L94">
        <v>10</v>
      </c>
    </row>
    <row r="95" spans="1:12" x14ac:dyDescent="0.25">
      <c r="A95">
        <v>24999</v>
      </c>
      <c r="B95" s="1" t="s">
        <v>207</v>
      </c>
      <c r="C95" s="1" t="s">
        <v>26</v>
      </c>
      <c r="D95">
        <v>2017</v>
      </c>
      <c r="E95" s="1" t="s">
        <v>12</v>
      </c>
      <c r="F95" s="1" t="s">
        <v>31</v>
      </c>
      <c r="G95" s="1" t="s">
        <v>19</v>
      </c>
      <c r="H95">
        <v>2017</v>
      </c>
      <c r="I95">
        <v>1</v>
      </c>
      <c r="J95">
        <v>1</v>
      </c>
      <c r="K95" s="1" t="s">
        <v>72</v>
      </c>
      <c r="L95">
        <v>16</v>
      </c>
    </row>
    <row r="96" spans="1:12" x14ac:dyDescent="0.25">
      <c r="A96">
        <v>25075</v>
      </c>
      <c r="B96" s="1" t="s">
        <v>208</v>
      </c>
      <c r="C96" s="1" t="s">
        <v>22</v>
      </c>
      <c r="D96">
        <v>2017</v>
      </c>
      <c r="E96" s="1" t="s">
        <v>12</v>
      </c>
      <c r="F96" s="1" t="s">
        <v>209</v>
      </c>
      <c r="G96" s="1" t="s">
        <v>34</v>
      </c>
      <c r="H96">
        <v>2017</v>
      </c>
      <c r="I96">
        <v>2</v>
      </c>
      <c r="J96">
        <v>39</v>
      </c>
      <c r="K96" s="1" t="s">
        <v>72</v>
      </c>
      <c r="L96">
        <v>22</v>
      </c>
    </row>
    <row r="97" spans="1:12" x14ac:dyDescent="0.25">
      <c r="A97">
        <v>25135</v>
      </c>
      <c r="B97" s="1" t="s">
        <v>210</v>
      </c>
      <c r="C97" s="1" t="s">
        <v>26</v>
      </c>
      <c r="D97">
        <v>2017</v>
      </c>
      <c r="E97" s="1" t="s">
        <v>17</v>
      </c>
      <c r="F97" s="1" t="s">
        <v>118</v>
      </c>
      <c r="G97" s="1" t="s">
        <v>14</v>
      </c>
      <c r="H97">
        <v>2017</v>
      </c>
      <c r="I97">
        <v>1</v>
      </c>
      <c r="J97">
        <v>20</v>
      </c>
      <c r="K97" s="1" t="s">
        <v>61</v>
      </c>
      <c r="L97">
        <v>26</v>
      </c>
    </row>
    <row r="98" spans="1:12" x14ac:dyDescent="0.25">
      <c r="A98">
        <v>25224</v>
      </c>
      <c r="B98" s="1" t="s">
        <v>211</v>
      </c>
      <c r="C98" s="1" t="s">
        <v>22</v>
      </c>
      <c r="D98">
        <v>2018</v>
      </c>
      <c r="E98" s="1" t="s">
        <v>12</v>
      </c>
      <c r="F98" s="1" t="s">
        <v>60</v>
      </c>
      <c r="G98" s="1" t="s">
        <v>14</v>
      </c>
      <c r="H98">
        <v>2018</v>
      </c>
      <c r="I98">
        <v>1</v>
      </c>
      <c r="J98">
        <v>20</v>
      </c>
      <c r="K98" s="1" t="s">
        <v>124</v>
      </c>
      <c r="L98">
        <v>34</v>
      </c>
    </row>
    <row r="99" spans="1:12" x14ac:dyDescent="0.25">
      <c r="A99">
        <v>25243</v>
      </c>
      <c r="B99" s="1" t="s">
        <v>212</v>
      </c>
      <c r="C99" s="1" t="s">
        <v>11</v>
      </c>
      <c r="D99">
        <v>2018</v>
      </c>
      <c r="E99" s="1" t="s">
        <v>12</v>
      </c>
      <c r="F99" s="1" t="s">
        <v>88</v>
      </c>
      <c r="G99" s="1" t="s">
        <v>34</v>
      </c>
      <c r="H99">
        <v>2018</v>
      </c>
      <c r="I99">
        <v>2</v>
      </c>
      <c r="J99">
        <v>47</v>
      </c>
      <c r="K99" s="1" t="s">
        <v>106</v>
      </c>
      <c r="L99">
        <v>42</v>
      </c>
    </row>
    <row r="100" spans="1:12" x14ac:dyDescent="0.25">
      <c r="A100">
        <v>25511</v>
      </c>
      <c r="B100" s="1" t="s">
        <v>213</v>
      </c>
      <c r="C100" s="1" t="s">
        <v>26</v>
      </c>
      <c r="D100">
        <v>2018</v>
      </c>
      <c r="E100" s="1" t="s">
        <v>17</v>
      </c>
      <c r="F100" s="1" t="s">
        <v>27</v>
      </c>
      <c r="G100" s="1" t="s">
        <v>28</v>
      </c>
      <c r="H100">
        <v>2018</v>
      </c>
      <c r="I100">
        <v>1</v>
      </c>
      <c r="J100">
        <v>9</v>
      </c>
      <c r="K100" s="1" t="s">
        <v>173</v>
      </c>
      <c r="L100">
        <v>27</v>
      </c>
    </row>
    <row r="101" spans="1:12" x14ac:dyDescent="0.25">
      <c r="A101">
        <v>25569</v>
      </c>
      <c r="B101" s="1" t="s">
        <v>214</v>
      </c>
      <c r="C101" s="1" t="s">
        <v>115</v>
      </c>
      <c r="D101">
        <v>2018</v>
      </c>
      <c r="E101" s="1" t="s">
        <v>17</v>
      </c>
      <c r="F101" s="1" t="s">
        <v>155</v>
      </c>
      <c r="G101" s="1" t="s">
        <v>19</v>
      </c>
      <c r="H101">
        <v>2018</v>
      </c>
      <c r="I101">
        <v>2</v>
      </c>
      <c r="J101">
        <v>49</v>
      </c>
      <c r="K101" s="1" t="s">
        <v>20</v>
      </c>
      <c r="L101">
        <v>28</v>
      </c>
    </row>
    <row r="102" spans="1:12" x14ac:dyDescent="0.25">
      <c r="A102">
        <v>25587</v>
      </c>
      <c r="B102" s="1" t="s">
        <v>215</v>
      </c>
      <c r="C102" s="1" t="s">
        <v>115</v>
      </c>
      <c r="D102">
        <v>2018</v>
      </c>
      <c r="E102" s="1" t="s">
        <v>17</v>
      </c>
      <c r="F102" s="1" t="s">
        <v>216</v>
      </c>
      <c r="G102" s="1" t="s">
        <v>217</v>
      </c>
      <c r="H102">
        <v>2014</v>
      </c>
      <c r="I102">
        <v>2</v>
      </c>
      <c r="J102">
        <v>58</v>
      </c>
      <c r="K102" s="1" t="s">
        <v>20</v>
      </c>
      <c r="L102">
        <v>27</v>
      </c>
    </row>
    <row r="103" spans="1:12" x14ac:dyDescent="0.25">
      <c r="A103">
        <v>25613</v>
      </c>
      <c r="B103" s="1" t="s">
        <v>218</v>
      </c>
      <c r="C103" s="1" t="s">
        <v>22</v>
      </c>
      <c r="D103">
        <v>2018</v>
      </c>
      <c r="E103" s="1" t="s">
        <v>17</v>
      </c>
      <c r="F103" s="1" t="s">
        <v>170</v>
      </c>
      <c r="G103" s="1" t="s">
        <v>14</v>
      </c>
      <c r="H103">
        <v>2017</v>
      </c>
      <c r="I103">
        <v>1</v>
      </c>
      <c r="J103">
        <v>13</v>
      </c>
      <c r="K103" s="1" t="s">
        <v>29</v>
      </c>
      <c r="L103">
        <v>35</v>
      </c>
    </row>
    <row r="104" spans="1:12" x14ac:dyDescent="0.25">
      <c r="A104">
        <v>25618</v>
      </c>
      <c r="B104" s="1" t="s">
        <v>219</v>
      </c>
      <c r="C104" s="1" t="s">
        <v>115</v>
      </c>
      <c r="D104">
        <v>2018</v>
      </c>
      <c r="E104" s="1" t="s">
        <v>12</v>
      </c>
      <c r="F104" s="1" t="s">
        <v>141</v>
      </c>
      <c r="G104" s="1" t="s">
        <v>135</v>
      </c>
      <c r="H104">
        <v>2018</v>
      </c>
      <c r="I104">
        <v>2</v>
      </c>
      <c r="J104">
        <v>54</v>
      </c>
      <c r="K104" s="1" t="s">
        <v>138</v>
      </c>
      <c r="L104">
        <v>31</v>
      </c>
    </row>
    <row r="105" spans="1:12" x14ac:dyDescent="0.25">
      <c r="A105">
        <v>25682</v>
      </c>
      <c r="B105" s="1" t="s">
        <v>220</v>
      </c>
      <c r="C105" s="1" t="s">
        <v>26</v>
      </c>
      <c r="D105">
        <v>2018</v>
      </c>
      <c r="E105" s="1" t="s">
        <v>17</v>
      </c>
      <c r="F105" s="1" t="s">
        <v>27</v>
      </c>
      <c r="G105" s="1" t="s">
        <v>28</v>
      </c>
      <c r="H105">
        <v>2018</v>
      </c>
      <c r="I105">
        <v>2</v>
      </c>
      <c r="J105">
        <v>41</v>
      </c>
      <c r="K105" s="1" t="s">
        <v>44</v>
      </c>
      <c r="L105">
        <v>36</v>
      </c>
    </row>
    <row r="106" spans="1:12" x14ac:dyDescent="0.25">
      <c r="A106">
        <v>25718</v>
      </c>
      <c r="B106" s="1" t="s">
        <v>221</v>
      </c>
      <c r="C106" s="1" t="s">
        <v>26</v>
      </c>
      <c r="D106">
        <v>2018</v>
      </c>
      <c r="E106" s="1" t="s">
        <v>12</v>
      </c>
      <c r="F106" s="1" t="s">
        <v>145</v>
      </c>
      <c r="G106" s="1" t="s">
        <v>14</v>
      </c>
      <c r="H106">
        <v>2018</v>
      </c>
      <c r="I106">
        <v>1</v>
      </c>
      <c r="J106">
        <v>18</v>
      </c>
      <c r="K106" s="1" t="s">
        <v>20</v>
      </c>
      <c r="L106">
        <v>30</v>
      </c>
    </row>
    <row r="107" spans="1:12" x14ac:dyDescent="0.25">
      <c r="A107">
        <v>25748</v>
      </c>
      <c r="B107" s="1" t="s">
        <v>222</v>
      </c>
      <c r="C107" s="1" t="s">
        <v>115</v>
      </c>
      <c r="D107">
        <v>2018</v>
      </c>
      <c r="E107" s="1" t="s">
        <v>17</v>
      </c>
      <c r="F107" s="1" t="s">
        <v>46</v>
      </c>
      <c r="G107" s="1" t="s">
        <v>43</v>
      </c>
      <c r="H107">
        <v>2018</v>
      </c>
      <c r="I107">
        <v>1</v>
      </c>
      <c r="J107">
        <v>25</v>
      </c>
      <c r="K107" s="1" t="s">
        <v>106</v>
      </c>
      <c r="L107">
        <v>32</v>
      </c>
    </row>
    <row r="108" spans="1:12" x14ac:dyDescent="0.25">
      <c r="A108">
        <v>25764</v>
      </c>
      <c r="B108" s="1" t="s">
        <v>223</v>
      </c>
      <c r="C108" s="1" t="s">
        <v>115</v>
      </c>
      <c r="D108">
        <v>2018</v>
      </c>
      <c r="E108" s="1" t="s">
        <v>12</v>
      </c>
      <c r="F108" s="1" t="s">
        <v>149</v>
      </c>
      <c r="G108" s="1" t="s">
        <v>69</v>
      </c>
      <c r="H108">
        <v>2018</v>
      </c>
      <c r="I108">
        <v>2</v>
      </c>
      <c r="J108">
        <v>38</v>
      </c>
      <c r="K108" s="1" t="s">
        <v>72</v>
      </c>
      <c r="L108">
        <v>31</v>
      </c>
    </row>
    <row r="109" spans="1:12" x14ac:dyDescent="0.25">
      <c r="A109">
        <v>25846</v>
      </c>
      <c r="B109" s="1" t="s">
        <v>224</v>
      </c>
      <c r="C109" s="1" t="s">
        <v>22</v>
      </c>
      <c r="D109">
        <v>2018</v>
      </c>
      <c r="E109" s="1" t="s">
        <v>17</v>
      </c>
      <c r="F109" s="1" t="s">
        <v>225</v>
      </c>
      <c r="G109" s="1" t="s">
        <v>28</v>
      </c>
      <c r="H109">
        <v>2018</v>
      </c>
      <c r="I109">
        <v>1</v>
      </c>
      <c r="J109">
        <v>27</v>
      </c>
      <c r="K109" s="1" t="s">
        <v>35</v>
      </c>
      <c r="L109">
        <v>29</v>
      </c>
    </row>
    <row r="110" spans="1:12" x14ac:dyDescent="0.25">
      <c r="A110">
        <v>25854</v>
      </c>
      <c r="B110" s="1" t="s">
        <v>226</v>
      </c>
      <c r="C110" s="1" t="s">
        <v>26</v>
      </c>
      <c r="D110">
        <v>2018</v>
      </c>
      <c r="E110" s="1" t="s">
        <v>12</v>
      </c>
      <c r="F110" s="1" t="s">
        <v>91</v>
      </c>
      <c r="G110" s="1" t="s">
        <v>34</v>
      </c>
      <c r="H110">
        <v>2018</v>
      </c>
      <c r="I110">
        <v>1</v>
      </c>
      <c r="J110">
        <v>5</v>
      </c>
      <c r="K110" s="1" t="s">
        <v>138</v>
      </c>
      <c r="L110">
        <v>9</v>
      </c>
    </row>
    <row r="111" spans="1:12" x14ac:dyDescent="0.25">
      <c r="A111">
        <v>25894</v>
      </c>
      <c r="B111" s="1" t="s">
        <v>227</v>
      </c>
      <c r="C111" s="1" t="s">
        <v>11</v>
      </c>
      <c r="D111">
        <v>2018</v>
      </c>
      <c r="E111" s="1" t="s">
        <v>63</v>
      </c>
      <c r="F111" s="1" t="s">
        <v>18</v>
      </c>
      <c r="G111" s="1" t="s">
        <v>19</v>
      </c>
      <c r="H111">
        <v>2018</v>
      </c>
      <c r="I111">
        <v>2</v>
      </c>
      <c r="J111">
        <v>58</v>
      </c>
      <c r="K111" s="1" t="s">
        <v>29</v>
      </c>
      <c r="L111">
        <v>42</v>
      </c>
    </row>
    <row r="112" spans="1:12" x14ac:dyDescent="0.25">
      <c r="A112">
        <v>25975</v>
      </c>
      <c r="B112" s="1" t="s">
        <v>228</v>
      </c>
      <c r="C112" s="1" t="s">
        <v>22</v>
      </c>
      <c r="D112">
        <v>2018</v>
      </c>
      <c r="E112" s="1" t="s">
        <v>12</v>
      </c>
      <c r="F112" s="1" t="s">
        <v>229</v>
      </c>
      <c r="G112" s="1" t="s">
        <v>135</v>
      </c>
      <c r="H112">
        <v>2018</v>
      </c>
      <c r="I112">
        <v>1</v>
      </c>
      <c r="J112">
        <v>26</v>
      </c>
      <c r="K112" s="1" t="s">
        <v>72</v>
      </c>
      <c r="L112">
        <v>34</v>
      </c>
    </row>
    <row r="113" spans="1:12" x14ac:dyDescent="0.25">
      <c r="A113">
        <v>25977</v>
      </c>
      <c r="B113" s="1" t="s">
        <v>230</v>
      </c>
      <c r="C113" s="1" t="s">
        <v>26</v>
      </c>
      <c r="D113">
        <v>2018</v>
      </c>
      <c r="E113" s="1" t="s">
        <v>12</v>
      </c>
      <c r="F113" s="1" t="s">
        <v>231</v>
      </c>
      <c r="G113" s="1" t="s">
        <v>28</v>
      </c>
      <c r="H113">
        <v>2018</v>
      </c>
      <c r="I113">
        <v>1</v>
      </c>
      <c r="J113">
        <v>8</v>
      </c>
      <c r="K113" s="1" t="s">
        <v>232</v>
      </c>
      <c r="L113">
        <v>19</v>
      </c>
    </row>
    <row r="114" spans="1:12" x14ac:dyDescent="0.25">
      <c r="A114">
        <v>26019</v>
      </c>
      <c r="B114" s="1" t="s">
        <v>233</v>
      </c>
      <c r="C114" s="1" t="s">
        <v>115</v>
      </c>
      <c r="D114">
        <v>2018</v>
      </c>
      <c r="E114" s="1" t="s">
        <v>12</v>
      </c>
      <c r="F114" s="1" t="s">
        <v>200</v>
      </c>
      <c r="G114" s="1" t="s">
        <v>14</v>
      </c>
      <c r="H114">
        <v>2018</v>
      </c>
      <c r="I114">
        <v>1</v>
      </c>
      <c r="J114">
        <v>13</v>
      </c>
      <c r="K114" s="1" t="s">
        <v>89</v>
      </c>
      <c r="L114">
        <v>27</v>
      </c>
    </row>
    <row r="115" spans="1:12" x14ac:dyDescent="0.25">
      <c r="A115">
        <v>26209</v>
      </c>
      <c r="B115" s="1" t="s">
        <v>234</v>
      </c>
      <c r="C115" s="1" t="s">
        <v>26</v>
      </c>
      <c r="D115">
        <v>2018</v>
      </c>
      <c r="E115" s="1" t="s">
        <v>12</v>
      </c>
      <c r="F115" s="1" t="s">
        <v>235</v>
      </c>
      <c r="G115" s="1" t="s">
        <v>34</v>
      </c>
      <c r="H115">
        <v>2018</v>
      </c>
      <c r="I115">
        <v>1</v>
      </c>
      <c r="J115">
        <v>16</v>
      </c>
      <c r="K115" s="1" t="s">
        <v>58</v>
      </c>
      <c r="L115">
        <v>20</v>
      </c>
    </row>
    <row r="116" spans="1:12" x14ac:dyDescent="0.25">
      <c r="A116">
        <v>26213</v>
      </c>
      <c r="B116" s="1" t="s">
        <v>236</v>
      </c>
      <c r="C116" s="1" t="s">
        <v>26</v>
      </c>
      <c r="D116">
        <v>2018</v>
      </c>
      <c r="E116" s="1" t="s">
        <v>17</v>
      </c>
      <c r="F116" s="1" t="s">
        <v>205</v>
      </c>
      <c r="G116" s="1" t="s">
        <v>69</v>
      </c>
      <c r="H116">
        <v>2018</v>
      </c>
      <c r="I116">
        <v>1</v>
      </c>
      <c r="J116">
        <v>30</v>
      </c>
      <c r="K116" s="1" t="s">
        <v>84</v>
      </c>
      <c r="L116">
        <v>25</v>
      </c>
    </row>
    <row r="117" spans="1:12" x14ac:dyDescent="0.25">
      <c r="A117">
        <v>26334</v>
      </c>
      <c r="B117" s="1" t="s">
        <v>237</v>
      </c>
      <c r="C117" s="1" t="s">
        <v>22</v>
      </c>
      <c r="D117">
        <v>2018</v>
      </c>
      <c r="E117" s="1" t="s">
        <v>12</v>
      </c>
      <c r="F117" s="1" t="s">
        <v>238</v>
      </c>
      <c r="G117" s="1" t="s">
        <v>43</v>
      </c>
      <c r="H117">
        <v>2018</v>
      </c>
      <c r="I117">
        <v>2</v>
      </c>
      <c r="J117">
        <v>51</v>
      </c>
      <c r="K117" s="1" t="s">
        <v>81</v>
      </c>
      <c r="L117">
        <v>35</v>
      </c>
    </row>
    <row r="118" spans="1:12" x14ac:dyDescent="0.25">
      <c r="A118">
        <v>26354</v>
      </c>
      <c r="B118" s="1" t="s">
        <v>239</v>
      </c>
      <c r="C118" s="1" t="s">
        <v>11</v>
      </c>
      <c r="D118">
        <v>2018</v>
      </c>
      <c r="E118" s="1" t="s">
        <v>12</v>
      </c>
      <c r="F118" s="1" t="s">
        <v>240</v>
      </c>
      <c r="G118" s="1" t="s">
        <v>34</v>
      </c>
      <c r="H118">
        <v>2018</v>
      </c>
      <c r="I118">
        <v>2</v>
      </c>
      <c r="J118">
        <v>32</v>
      </c>
      <c r="K118" s="1" t="s">
        <v>97</v>
      </c>
      <c r="L118">
        <v>9</v>
      </c>
    </row>
    <row r="119" spans="1:12" x14ac:dyDescent="0.25">
      <c r="A119">
        <v>26368</v>
      </c>
      <c r="B119" s="1" t="s">
        <v>241</v>
      </c>
      <c r="C119" s="1" t="s">
        <v>22</v>
      </c>
      <c r="D119">
        <v>2018</v>
      </c>
      <c r="E119" s="1" t="s">
        <v>12</v>
      </c>
      <c r="F119" s="1" t="s">
        <v>205</v>
      </c>
      <c r="G119" s="1" t="s">
        <v>69</v>
      </c>
      <c r="H119">
        <v>2018</v>
      </c>
      <c r="I119">
        <v>1</v>
      </c>
      <c r="J119">
        <v>17</v>
      </c>
      <c r="K119" s="1" t="s">
        <v>50</v>
      </c>
      <c r="L119">
        <v>31</v>
      </c>
    </row>
    <row r="120" spans="1:12" x14ac:dyDescent="0.25">
      <c r="A120">
        <v>26393</v>
      </c>
      <c r="B120" s="1" t="s">
        <v>242</v>
      </c>
      <c r="C120" s="1" t="s">
        <v>26</v>
      </c>
      <c r="D120">
        <v>2018</v>
      </c>
      <c r="E120" s="1" t="s">
        <v>12</v>
      </c>
      <c r="F120" s="1" t="s">
        <v>27</v>
      </c>
      <c r="G120" s="1" t="s">
        <v>28</v>
      </c>
      <c r="H120">
        <v>2018</v>
      </c>
      <c r="I120">
        <v>2</v>
      </c>
      <c r="J120">
        <v>45</v>
      </c>
      <c r="K120" s="1" t="s">
        <v>15</v>
      </c>
      <c r="L120">
        <v>27</v>
      </c>
    </row>
    <row r="121" spans="1:12" x14ac:dyDescent="0.25">
      <c r="A121">
        <v>26482</v>
      </c>
      <c r="B121" s="1" t="s">
        <v>243</v>
      </c>
      <c r="C121" s="1" t="s">
        <v>26</v>
      </c>
      <c r="D121">
        <v>2018</v>
      </c>
      <c r="E121" s="1" t="s">
        <v>17</v>
      </c>
      <c r="F121" s="1" t="s">
        <v>99</v>
      </c>
      <c r="G121" s="1" t="s">
        <v>19</v>
      </c>
      <c r="H121">
        <v>2018</v>
      </c>
      <c r="I121">
        <v>1</v>
      </c>
      <c r="J121">
        <v>1</v>
      </c>
      <c r="K121" s="1" t="s">
        <v>58</v>
      </c>
      <c r="L121">
        <v>7</v>
      </c>
    </row>
    <row r="122" spans="1:12" x14ac:dyDescent="0.25">
      <c r="A122">
        <v>26513</v>
      </c>
      <c r="B122" s="1" t="s">
        <v>244</v>
      </c>
      <c r="C122" s="1" t="s">
        <v>115</v>
      </c>
      <c r="D122">
        <v>2018</v>
      </c>
      <c r="E122" s="1" t="s">
        <v>17</v>
      </c>
      <c r="F122" s="1" t="s">
        <v>245</v>
      </c>
      <c r="G122" s="1" t="s">
        <v>43</v>
      </c>
      <c r="H122">
        <v>2018</v>
      </c>
      <c r="I122">
        <v>2</v>
      </c>
      <c r="J122">
        <v>48</v>
      </c>
      <c r="K122" s="1" t="s">
        <v>124</v>
      </c>
      <c r="L122">
        <v>38</v>
      </c>
    </row>
    <row r="123" spans="1:12" x14ac:dyDescent="0.25">
      <c r="A123">
        <v>26527</v>
      </c>
      <c r="B123" s="1" t="s">
        <v>246</v>
      </c>
      <c r="C123" s="1" t="s">
        <v>26</v>
      </c>
      <c r="D123">
        <v>2018</v>
      </c>
      <c r="E123" s="1" t="s">
        <v>17</v>
      </c>
      <c r="F123" s="1" t="s">
        <v>185</v>
      </c>
      <c r="G123" s="1" t="s">
        <v>34</v>
      </c>
      <c r="H123">
        <v>2018</v>
      </c>
      <c r="I123">
        <v>1</v>
      </c>
      <c r="J123">
        <v>6</v>
      </c>
      <c r="K123" s="1" t="s">
        <v>44</v>
      </c>
      <c r="L123">
        <v>20</v>
      </c>
    </row>
    <row r="124" spans="1:12" x14ac:dyDescent="0.25">
      <c r="A124">
        <v>26580</v>
      </c>
      <c r="B124" s="1" t="s">
        <v>247</v>
      </c>
      <c r="C124" s="1" t="s">
        <v>26</v>
      </c>
      <c r="D124">
        <v>2018</v>
      </c>
      <c r="E124" s="1" t="s">
        <v>17</v>
      </c>
      <c r="F124" s="1" t="s">
        <v>248</v>
      </c>
      <c r="G124" s="1" t="s">
        <v>65</v>
      </c>
      <c r="H124">
        <v>2018</v>
      </c>
      <c r="I124">
        <v>2</v>
      </c>
      <c r="J124">
        <v>60</v>
      </c>
      <c r="K124" s="1" t="s">
        <v>72</v>
      </c>
      <c r="L124">
        <v>25</v>
      </c>
    </row>
    <row r="125" spans="1:12" x14ac:dyDescent="0.25">
      <c r="A125">
        <v>26590</v>
      </c>
      <c r="B125" s="1" t="s">
        <v>249</v>
      </c>
      <c r="C125" s="1" t="s">
        <v>11</v>
      </c>
      <c r="D125">
        <v>2018</v>
      </c>
      <c r="E125" s="1" t="s">
        <v>12</v>
      </c>
      <c r="F125" s="1" t="s">
        <v>118</v>
      </c>
      <c r="G125" s="1" t="s">
        <v>14</v>
      </c>
      <c r="H125">
        <v>2018</v>
      </c>
      <c r="I125">
        <v>1</v>
      </c>
      <c r="J125">
        <v>21</v>
      </c>
      <c r="K125" s="1" t="s">
        <v>56</v>
      </c>
      <c r="L125">
        <v>37</v>
      </c>
    </row>
    <row r="126" spans="1:12" x14ac:dyDescent="0.25">
      <c r="A126">
        <v>26611</v>
      </c>
      <c r="B126" s="1" t="s">
        <v>250</v>
      </c>
      <c r="C126" s="1" t="s">
        <v>22</v>
      </c>
      <c r="D126">
        <v>2018</v>
      </c>
      <c r="E126" s="1" t="s">
        <v>12</v>
      </c>
      <c r="F126" s="1" t="s">
        <v>145</v>
      </c>
      <c r="G126" s="1" t="s">
        <v>14</v>
      </c>
      <c r="H126">
        <v>2018</v>
      </c>
      <c r="I126">
        <v>2</v>
      </c>
      <c r="J126">
        <v>42</v>
      </c>
      <c r="K126" s="1" t="s">
        <v>132</v>
      </c>
      <c r="L126">
        <v>41</v>
      </c>
    </row>
    <row r="127" spans="1:12" x14ac:dyDescent="0.25">
      <c r="A127">
        <v>26615</v>
      </c>
      <c r="B127" s="1" t="s">
        <v>251</v>
      </c>
      <c r="C127" s="1" t="s">
        <v>22</v>
      </c>
      <c r="D127">
        <v>2018</v>
      </c>
      <c r="E127" s="1" t="s">
        <v>12</v>
      </c>
      <c r="F127" s="1" t="s">
        <v>52</v>
      </c>
      <c r="G127" s="1" t="s">
        <v>43</v>
      </c>
      <c r="H127">
        <v>2018</v>
      </c>
      <c r="I127">
        <v>1</v>
      </c>
      <c r="J127">
        <v>12</v>
      </c>
      <c r="K127" s="1" t="s">
        <v>89</v>
      </c>
      <c r="L127">
        <v>29</v>
      </c>
    </row>
    <row r="128" spans="1:12" x14ac:dyDescent="0.25">
      <c r="A128">
        <v>26632</v>
      </c>
      <c r="B128" s="1" t="s">
        <v>252</v>
      </c>
      <c r="C128" s="1" t="s">
        <v>115</v>
      </c>
      <c r="D128">
        <v>2018</v>
      </c>
      <c r="E128" s="1" t="s">
        <v>12</v>
      </c>
      <c r="F128" s="1" t="s">
        <v>205</v>
      </c>
      <c r="G128" s="1" t="s">
        <v>69</v>
      </c>
      <c r="H128">
        <v>2018</v>
      </c>
      <c r="I128">
        <v>1</v>
      </c>
      <c r="J128">
        <v>10</v>
      </c>
      <c r="K128" s="1" t="s">
        <v>72</v>
      </c>
      <c r="L128">
        <v>25</v>
      </c>
    </row>
    <row r="129" spans="1:12" x14ac:dyDescent="0.25">
      <c r="A129">
        <v>26651</v>
      </c>
      <c r="B129" s="1" t="s">
        <v>253</v>
      </c>
      <c r="C129" s="1" t="s">
        <v>115</v>
      </c>
      <c r="D129">
        <v>2018</v>
      </c>
      <c r="E129" s="1" t="s">
        <v>12</v>
      </c>
      <c r="F129" s="1" t="s">
        <v>205</v>
      </c>
      <c r="G129" s="1" t="s">
        <v>69</v>
      </c>
      <c r="H129">
        <v>2018</v>
      </c>
      <c r="I129">
        <v>2</v>
      </c>
      <c r="J129">
        <v>33</v>
      </c>
      <c r="K129" s="1" t="s">
        <v>138</v>
      </c>
      <c r="L129">
        <v>6</v>
      </c>
    </row>
    <row r="130" spans="1:12" x14ac:dyDescent="0.25">
      <c r="A130">
        <v>26664</v>
      </c>
      <c r="B130" s="1" t="s">
        <v>254</v>
      </c>
      <c r="C130" s="1" t="s">
        <v>26</v>
      </c>
      <c r="D130">
        <v>2018</v>
      </c>
      <c r="E130" s="1" t="s">
        <v>17</v>
      </c>
      <c r="F130" s="1" t="s">
        <v>175</v>
      </c>
      <c r="G130" s="1" t="s">
        <v>19</v>
      </c>
      <c r="H130">
        <v>2018</v>
      </c>
      <c r="I130">
        <v>1</v>
      </c>
      <c r="J130">
        <v>15</v>
      </c>
      <c r="K130" s="1" t="s">
        <v>255</v>
      </c>
      <c r="L130">
        <v>41</v>
      </c>
    </row>
    <row r="131" spans="1:12" x14ac:dyDescent="0.25">
      <c r="A131">
        <v>26738</v>
      </c>
      <c r="B131" s="1" t="s">
        <v>256</v>
      </c>
      <c r="C131" s="1" t="s">
        <v>22</v>
      </c>
      <c r="D131">
        <v>2018</v>
      </c>
      <c r="E131" s="1" t="s">
        <v>12</v>
      </c>
      <c r="F131" s="1" t="s">
        <v>42</v>
      </c>
      <c r="G131" s="1" t="s">
        <v>43</v>
      </c>
      <c r="H131">
        <v>2018</v>
      </c>
      <c r="I131">
        <v>1</v>
      </c>
      <c r="J131">
        <v>19</v>
      </c>
      <c r="K131" s="1" t="s">
        <v>84</v>
      </c>
      <c r="L131">
        <v>27</v>
      </c>
    </row>
    <row r="132" spans="1:12" x14ac:dyDescent="0.25">
      <c r="A132">
        <v>26774</v>
      </c>
      <c r="B132" s="1" t="s">
        <v>257</v>
      </c>
      <c r="C132" s="1" t="s">
        <v>22</v>
      </c>
      <c r="D132">
        <v>2018</v>
      </c>
      <c r="E132" s="1" t="s">
        <v>17</v>
      </c>
      <c r="F132" s="1" t="s">
        <v>42</v>
      </c>
      <c r="G132" s="1" t="s">
        <v>43</v>
      </c>
      <c r="H132">
        <v>2017</v>
      </c>
      <c r="I132">
        <v>1</v>
      </c>
      <c r="J132">
        <v>15</v>
      </c>
      <c r="K132" s="1" t="s">
        <v>61</v>
      </c>
      <c r="L132">
        <v>47</v>
      </c>
    </row>
    <row r="133" spans="1:12" x14ac:dyDescent="0.25">
      <c r="A133">
        <v>26775</v>
      </c>
      <c r="B133" s="1" t="s">
        <v>257</v>
      </c>
      <c r="C133" s="1" t="s">
        <v>22</v>
      </c>
      <c r="D133">
        <v>2018</v>
      </c>
      <c r="E133" s="1" t="s">
        <v>17</v>
      </c>
      <c r="F133" s="1" t="s">
        <v>42</v>
      </c>
      <c r="G133" s="1" t="s">
        <v>43</v>
      </c>
      <c r="H133">
        <v>2018</v>
      </c>
      <c r="I133">
        <v>2</v>
      </c>
      <c r="J133">
        <v>43</v>
      </c>
      <c r="K133" s="1" t="s">
        <v>29</v>
      </c>
      <c r="L133">
        <v>47</v>
      </c>
    </row>
    <row r="134" spans="1:12" x14ac:dyDescent="0.25">
      <c r="A134">
        <v>26786</v>
      </c>
      <c r="B134" s="1" t="s">
        <v>258</v>
      </c>
      <c r="C134" s="1" t="s">
        <v>11</v>
      </c>
      <c r="D134">
        <v>2018</v>
      </c>
      <c r="E134" s="1" t="s">
        <v>12</v>
      </c>
      <c r="F134" s="1" t="s">
        <v>259</v>
      </c>
      <c r="G134" s="1" t="s">
        <v>49</v>
      </c>
      <c r="H134">
        <v>2018</v>
      </c>
      <c r="I134">
        <v>1</v>
      </c>
      <c r="J134">
        <v>22</v>
      </c>
      <c r="K134" s="1" t="s">
        <v>53</v>
      </c>
      <c r="L134">
        <v>29</v>
      </c>
    </row>
    <row r="135" spans="1:12" x14ac:dyDescent="0.25">
      <c r="A135">
        <v>26840</v>
      </c>
      <c r="B135" s="1" t="s">
        <v>260</v>
      </c>
      <c r="C135" s="1" t="s">
        <v>11</v>
      </c>
      <c r="D135">
        <v>2018</v>
      </c>
      <c r="E135" s="1" t="s">
        <v>12</v>
      </c>
      <c r="F135" s="1" t="s">
        <v>261</v>
      </c>
      <c r="G135" s="1" t="s">
        <v>75</v>
      </c>
      <c r="H135">
        <v>2009</v>
      </c>
      <c r="I135">
        <v>1</v>
      </c>
      <c r="J135">
        <v>8</v>
      </c>
      <c r="K135" s="1" t="s">
        <v>173</v>
      </c>
      <c r="L135">
        <v>36</v>
      </c>
    </row>
    <row r="136" spans="1:12" x14ac:dyDescent="0.25">
      <c r="A136">
        <v>26843</v>
      </c>
      <c r="B136" s="1" t="s">
        <v>262</v>
      </c>
      <c r="C136" s="1" t="s">
        <v>115</v>
      </c>
      <c r="D136">
        <v>2018</v>
      </c>
      <c r="E136" s="1" t="s">
        <v>12</v>
      </c>
      <c r="F136" s="1" t="s">
        <v>18</v>
      </c>
      <c r="G136" s="1" t="s">
        <v>19</v>
      </c>
      <c r="H136">
        <v>2018</v>
      </c>
      <c r="I136">
        <v>1</v>
      </c>
      <c r="J136">
        <v>23</v>
      </c>
      <c r="K136" s="1" t="s">
        <v>37</v>
      </c>
      <c r="L136">
        <v>23</v>
      </c>
    </row>
    <row r="137" spans="1:12" x14ac:dyDescent="0.25">
      <c r="A137">
        <v>26853</v>
      </c>
      <c r="B137" s="1" t="s">
        <v>263</v>
      </c>
      <c r="C137" s="1" t="s">
        <v>22</v>
      </c>
      <c r="D137">
        <v>2018</v>
      </c>
      <c r="E137" s="1" t="s">
        <v>17</v>
      </c>
      <c r="F137" s="1" t="s">
        <v>145</v>
      </c>
      <c r="G137" s="1" t="s">
        <v>14</v>
      </c>
      <c r="H137">
        <v>2019</v>
      </c>
      <c r="I137">
        <v>2</v>
      </c>
      <c r="J137">
        <v>59</v>
      </c>
      <c r="K137" s="1" t="s">
        <v>76</v>
      </c>
      <c r="L137">
        <v>31</v>
      </c>
    </row>
    <row r="138" spans="1:12" x14ac:dyDescent="0.25">
      <c r="A138">
        <v>26861</v>
      </c>
      <c r="B138" s="1" t="s">
        <v>264</v>
      </c>
      <c r="C138" s="1" t="s">
        <v>11</v>
      </c>
      <c r="D138">
        <v>2018</v>
      </c>
      <c r="E138" s="1" t="s">
        <v>17</v>
      </c>
      <c r="F138" s="1" t="s">
        <v>265</v>
      </c>
      <c r="G138" s="1" t="s">
        <v>266</v>
      </c>
      <c r="H138">
        <v>2018</v>
      </c>
      <c r="I138">
        <v>2</v>
      </c>
      <c r="J138">
        <v>57</v>
      </c>
      <c r="K138" s="1" t="s">
        <v>267</v>
      </c>
      <c r="L138">
        <v>39</v>
      </c>
    </row>
    <row r="139" spans="1:12" x14ac:dyDescent="0.25">
      <c r="A139">
        <v>26919</v>
      </c>
      <c r="B139" s="1" t="s">
        <v>268</v>
      </c>
      <c r="C139" s="1" t="s">
        <v>11</v>
      </c>
      <c r="D139">
        <v>2018</v>
      </c>
      <c r="E139" s="1" t="s">
        <v>12</v>
      </c>
      <c r="F139" s="1" t="s">
        <v>163</v>
      </c>
      <c r="G139" s="1" t="s">
        <v>19</v>
      </c>
      <c r="H139">
        <v>2018</v>
      </c>
      <c r="I139">
        <v>2</v>
      </c>
      <c r="J139">
        <v>59</v>
      </c>
      <c r="K139" s="1" t="s">
        <v>58</v>
      </c>
      <c r="L139">
        <v>41</v>
      </c>
    </row>
    <row r="140" spans="1:12" x14ac:dyDescent="0.25">
      <c r="A140">
        <v>26948</v>
      </c>
      <c r="B140" s="1" t="s">
        <v>269</v>
      </c>
      <c r="C140" s="1" t="s">
        <v>11</v>
      </c>
      <c r="D140">
        <v>2018</v>
      </c>
      <c r="E140" s="1" t="s">
        <v>17</v>
      </c>
      <c r="F140" s="1" t="s">
        <v>270</v>
      </c>
      <c r="G140" s="1" t="s">
        <v>271</v>
      </c>
      <c r="H140">
        <v>2018</v>
      </c>
      <c r="I140">
        <v>2</v>
      </c>
      <c r="J140">
        <v>50</v>
      </c>
      <c r="K140" s="1" t="s">
        <v>37</v>
      </c>
      <c r="L140">
        <v>33</v>
      </c>
    </row>
    <row r="141" spans="1:12" x14ac:dyDescent="0.25">
      <c r="A141">
        <v>27000</v>
      </c>
      <c r="B141" s="1" t="s">
        <v>272</v>
      </c>
      <c r="C141" s="1" t="s">
        <v>115</v>
      </c>
      <c r="D141">
        <v>2018</v>
      </c>
      <c r="E141" s="1" t="s">
        <v>12</v>
      </c>
      <c r="F141" s="1" t="s">
        <v>273</v>
      </c>
      <c r="G141" s="1" t="s">
        <v>135</v>
      </c>
      <c r="H141">
        <v>2018</v>
      </c>
      <c r="I141">
        <v>2</v>
      </c>
      <c r="J141">
        <v>35</v>
      </c>
      <c r="K141" s="1" t="s">
        <v>44</v>
      </c>
      <c r="L141">
        <v>31</v>
      </c>
    </row>
    <row r="142" spans="1:12" x14ac:dyDescent="0.25">
      <c r="A142">
        <v>27062</v>
      </c>
      <c r="B142" s="1" t="s">
        <v>274</v>
      </c>
      <c r="C142" s="1" t="s">
        <v>115</v>
      </c>
      <c r="D142">
        <v>2018</v>
      </c>
      <c r="E142" s="1" t="s">
        <v>12</v>
      </c>
      <c r="F142" s="1" t="s">
        <v>275</v>
      </c>
      <c r="G142" s="1" t="s">
        <v>135</v>
      </c>
      <c r="H142">
        <v>2018</v>
      </c>
      <c r="I142">
        <v>1</v>
      </c>
      <c r="J142">
        <v>28</v>
      </c>
      <c r="K142" s="1" t="s">
        <v>126</v>
      </c>
      <c r="L142">
        <v>29</v>
      </c>
    </row>
    <row r="143" spans="1:12" x14ac:dyDescent="0.25">
      <c r="A143">
        <v>27072</v>
      </c>
      <c r="B143" s="1" t="s">
        <v>276</v>
      </c>
      <c r="C143" s="1" t="s">
        <v>11</v>
      </c>
      <c r="D143">
        <v>2018</v>
      </c>
      <c r="E143" s="1" t="s">
        <v>17</v>
      </c>
      <c r="F143" s="1" t="s">
        <v>137</v>
      </c>
      <c r="G143" s="1" t="s">
        <v>43</v>
      </c>
      <c r="H143">
        <v>2018</v>
      </c>
      <c r="I143">
        <v>2</v>
      </c>
      <c r="J143">
        <v>52</v>
      </c>
      <c r="K143" s="1" t="s">
        <v>56</v>
      </c>
      <c r="L143">
        <v>33</v>
      </c>
    </row>
    <row r="144" spans="1:12" x14ac:dyDescent="0.25">
      <c r="A144">
        <v>27141</v>
      </c>
      <c r="B144" s="1" t="s">
        <v>277</v>
      </c>
      <c r="C144" s="1" t="s">
        <v>11</v>
      </c>
      <c r="D144">
        <v>2018</v>
      </c>
      <c r="E144" s="1" t="s">
        <v>12</v>
      </c>
      <c r="F144" s="1" t="s">
        <v>102</v>
      </c>
      <c r="G144" s="1" t="s">
        <v>14</v>
      </c>
      <c r="H144">
        <v>2018</v>
      </c>
      <c r="I144">
        <v>2</v>
      </c>
      <c r="J144">
        <v>53</v>
      </c>
      <c r="K144" s="1" t="s">
        <v>267</v>
      </c>
      <c r="L144">
        <v>41</v>
      </c>
    </row>
    <row r="145" spans="1:12" x14ac:dyDescent="0.25">
      <c r="A145">
        <v>27152</v>
      </c>
      <c r="B145" s="1" t="s">
        <v>278</v>
      </c>
      <c r="C145" s="1" t="s">
        <v>11</v>
      </c>
      <c r="D145">
        <v>2018</v>
      </c>
      <c r="E145" s="1" t="s">
        <v>12</v>
      </c>
      <c r="F145" s="1" t="s">
        <v>279</v>
      </c>
      <c r="G145" s="1" t="s">
        <v>280</v>
      </c>
      <c r="H145">
        <v>2004</v>
      </c>
      <c r="I145">
        <v>1</v>
      </c>
      <c r="J145">
        <v>5</v>
      </c>
      <c r="K145" s="1" t="s">
        <v>255</v>
      </c>
      <c r="L145">
        <v>41</v>
      </c>
    </row>
    <row r="146" spans="1:12" x14ac:dyDescent="0.25">
      <c r="A146">
        <v>27169</v>
      </c>
      <c r="B146" s="1" t="s">
        <v>281</v>
      </c>
      <c r="C146" s="1" t="s">
        <v>26</v>
      </c>
      <c r="D146">
        <v>2018</v>
      </c>
      <c r="E146" s="1" t="s">
        <v>12</v>
      </c>
      <c r="F146" s="1" t="s">
        <v>27</v>
      </c>
      <c r="G146" s="1" t="s">
        <v>28</v>
      </c>
      <c r="H146">
        <v>2018</v>
      </c>
      <c r="I146">
        <v>1</v>
      </c>
      <c r="J146">
        <v>11</v>
      </c>
      <c r="K146" s="1" t="s">
        <v>40</v>
      </c>
      <c r="L146">
        <v>19</v>
      </c>
    </row>
    <row r="147" spans="1:12" x14ac:dyDescent="0.25">
      <c r="A147">
        <v>27196</v>
      </c>
      <c r="B147" s="1" t="s">
        <v>282</v>
      </c>
      <c r="C147" s="1" t="s">
        <v>11</v>
      </c>
      <c r="D147">
        <v>2018</v>
      </c>
      <c r="E147" s="1" t="s">
        <v>12</v>
      </c>
      <c r="F147" s="1" t="s">
        <v>88</v>
      </c>
      <c r="G147" s="1" t="s">
        <v>34</v>
      </c>
      <c r="H147">
        <v>2018</v>
      </c>
      <c r="I147">
        <v>2</v>
      </c>
      <c r="J147">
        <v>34</v>
      </c>
      <c r="K147" s="1" t="s">
        <v>84</v>
      </c>
      <c r="L147">
        <v>39</v>
      </c>
    </row>
    <row r="148" spans="1:12" x14ac:dyDescent="0.25">
      <c r="A148">
        <v>27221</v>
      </c>
      <c r="B148" s="1" t="s">
        <v>283</v>
      </c>
      <c r="C148" s="1" t="s">
        <v>22</v>
      </c>
      <c r="D148">
        <v>2018</v>
      </c>
      <c r="E148" s="1" t="s">
        <v>63</v>
      </c>
      <c r="F148" s="1" t="s">
        <v>284</v>
      </c>
      <c r="G148" s="1" t="s">
        <v>285</v>
      </c>
      <c r="H148">
        <v>2005</v>
      </c>
      <c r="I148">
        <v>2</v>
      </c>
      <c r="J148">
        <v>50</v>
      </c>
      <c r="K148" s="1" t="s">
        <v>35</v>
      </c>
      <c r="L148">
        <v>27</v>
      </c>
    </row>
    <row r="149" spans="1:12" x14ac:dyDescent="0.25">
      <c r="A149">
        <v>27364</v>
      </c>
      <c r="B149" s="1" t="s">
        <v>286</v>
      </c>
      <c r="C149" s="1" t="s">
        <v>22</v>
      </c>
      <c r="D149">
        <v>2019</v>
      </c>
      <c r="E149" s="1" t="s">
        <v>12</v>
      </c>
      <c r="F149" s="1" t="s">
        <v>31</v>
      </c>
      <c r="G149" s="1" t="s">
        <v>19</v>
      </c>
      <c r="H149">
        <v>2019</v>
      </c>
      <c r="I149">
        <v>2</v>
      </c>
      <c r="J149">
        <v>43</v>
      </c>
      <c r="K149" s="1" t="s">
        <v>124</v>
      </c>
      <c r="L149">
        <v>26</v>
      </c>
    </row>
    <row r="150" spans="1:12" x14ac:dyDescent="0.25">
      <c r="A150">
        <v>27495</v>
      </c>
      <c r="B150" s="1" t="s">
        <v>287</v>
      </c>
      <c r="C150" s="1" t="s">
        <v>22</v>
      </c>
      <c r="D150">
        <v>2019</v>
      </c>
      <c r="E150" s="1" t="s">
        <v>12</v>
      </c>
      <c r="F150" s="1" t="s">
        <v>288</v>
      </c>
      <c r="G150" s="1" t="s">
        <v>289</v>
      </c>
      <c r="H150">
        <v>2019</v>
      </c>
      <c r="I150">
        <v>1</v>
      </c>
      <c r="J150">
        <v>2</v>
      </c>
      <c r="K150" s="1" t="s">
        <v>97</v>
      </c>
      <c r="L150">
        <v>8</v>
      </c>
    </row>
    <row r="151" spans="1:12" x14ac:dyDescent="0.25">
      <c r="A151">
        <v>27545</v>
      </c>
      <c r="B151" s="1" t="s">
        <v>290</v>
      </c>
      <c r="C151" s="1" t="s">
        <v>22</v>
      </c>
      <c r="D151">
        <v>2019</v>
      </c>
      <c r="E151" s="1" t="s">
        <v>12</v>
      </c>
      <c r="F151" s="1" t="s">
        <v>46</v>
      </c>
      <c r="G151" s="1" t="s">
        <v>43</v>
      </c>
      <c r="H151">
        <v>2019</v>
      </c>
      <c r="I151">
        <v>1</v>
      </c>
      <c r="J151">
        <v>28</v>
      </c>
      <c r="K151" s="1" t="s">
        <v>126</v>
      </c>
      <c r="L151">
        <v>35</v>
      </c>
    </row>
    <row r="152" spans="1:12" x14ac:dyDescent="0.25">
      <c r="A152">
        <v>27712</v>
      </c>
      <c r="B152" s="1" t="s">
        <v>291</v>
      </c>
      <c r="C152" s="1" t="s">
        <v>22</v>
      </c>
      <c r="D152">
        <v>2019</v>
      </c>
      <c r="E152" s="1" t="s">
        <v>17</v>
      </c>
      <c r="F152" s="1" t="s">
        <v>292</v>
      </c>
      <c r="G152" s="1" t="s">
        <v>28</v>
      </c>
      <c r="H152">
        <v>2019</v>
      </c>
      <c r="I152">
        <v>1</v>
      </c>
      <c r="J152">
        <v>16</v>
      </c>
      <c r="K152" s="1" t="s">
        <v>44</v>
      </c>
      <c r="L152">
        <v>34</v>
      </c>
    </row>
    <row r="153" spans="1:12" x14ac:dyDescent="0.25">
      <c r="A153">
        <v>27723</v>
      </c>
      <c r="B153" s="1" t="s">
        <v>293</v>
      </c>
      <c r="C153" s="1" t="s">
        <v>115</v>
      </c>
      <c r="D153">
        <v>2019</v>
      </c>
      <c r="E153" s="1" t="s">
        <v>12</v>
      </c>
      <c r="F153" s="1" t="s">
        <v>294</v>
      </c>
      <c r="G153" s="1" t="s">
        <v>295</v>
      </c>
      <c r="H153">
        <v>2019</v>
      </c>
      <c r="I153">
        <v>2</v>
      </c>
      <c r="J153">
        <v>58</v>
      </c>
      <c r="K153" s="1" t="s">
        <v>126</v>
      </c>
      <c r="L153">
        <v>26</v>
      </c>
    </row>
    <row r="154" spans="1:12" x14ac:dyDescent="0.25">
      <c r="A154">
        <v>27782</v>
      </c>
      <c r="B154" s="1" t="s">
        <v>296</v>
      </c>
      <c r="C154" s="1" t="s">
        <v>11</v>
      </c>
      <c r="D154">
        <v>2019</v>
      </c>
      <c r="E154" s="1" t="s">
        <v>17</v>
      </c>
      <c r="F154" s="1" t="s">
        <v>205</v>
      </c>
      <c r="G154" s="1" t="s">
        <v>69</v>
      </c>
      <c r="H154">
        <v>2019</v>
      </c>
      <c r="I154">
        <v>2</v>
      </c>
      <c r="J154">
        <v>41</v>
      </c>
      <c r="K154" s="1" t="s">
        <v>126</v>
      </c>
      <c r="L154">
        <v>38</v>
      </c>
    </row>
    <row r="155" spans="1:12" x14ac:dyDescent="0.25">
      <c r="A155">
        <v>27941</v>
      </c>
      <c r="B155" s="1" t="s">
        <v>297</v>
      </c>
      <c r="C155" s="1" t="s">
        <v>26</v>
      </c>
      <c r="D155">
        <v>2019</v>
      </c>
      <c r="E155" s="1" t="s">
        <v>12</v>
      </c>
      <c r="F155" s="1" t="s">
        <v>179</v>
      </c>
      <c r="G155" s="1" t="s">
        <v>43</v>
      </c>
      <c r="H155">
        <v>2019</v>
      </c>
      <c r="I155">
        <v>1</v>
      </c>
      <c r="J155">
        <v>14</v>
      </c>
      <c r="K155" s="1" t="s">
        <v>35</v>
      </c>
      <c r="L155">
        <v>27</v>
      </c>
    </row>
    <row r="156" spans="1:12" x14ac:dyDescent="0.25">
      <c r="A156">
        <v>27956</v>
      </c>
      <c r="B156" s="1" t="s">
        <v>298</v>
      </c>
      <c r="C156" s="1" t="s">
        <v>26</v>
      </c>
      <c r="D156">
        <v>2019</v>
      </c>
      <c r="E156" s="1" t="s">
        <v>17</v>
      </c>
      <c r="F156" s="1" t="s">
        <v>13</v>
      </c>
      <c r="G156" s="1" t="s">
        <v>14</v>
      </c>
      <c r="H156">
        <v>2019</v>
      </c>
      <c r="I156">
        <v>1</v>
      </c>
      <c r="J156">
        <v>25</v>
      </c>
      <c r="K156" s="1" t="s">
        <v>61</v>
      </c>
      <c r="L156">
        <v>25</v>
      </c>
    </row>
    <row r="157" spans="1:12" x14ac:dyDescent="0.25">
      <c r="A157">
        <v>28145</v>
      </c>
      <c r="B157" s="1" t="s">
        <v>299</v>
      </c>
      <c r="C157" s="1" t="s">
        <v>22</v>
      </c>
      <c r="D157">
        <v>2019</v>
      </c>
      <c r="E157" s="1" t="s">
        <v>17</v>
      </c>
      <c r="F157" s="1" t="s">
        <v>300</v>
      </c>
      <c r="G157" s="1" t="s">
        <v>49</v>
      </c>
      <c r="H157">
        <v>2019</v>
      </c>
      <c r="I157">
        <v>2</v>
      </c>
      <c r="J157">
        <v>52</v>
      </c>
      <c r="K157" s="1" t="s">
        <v>40</v>
      </c>
      <c r="L157">
        <v>24</v>
      </c>
    </row>
    <row r="158" spans="1:12" x14ac:dyDescent="0.25">
      <c r="A158">
        <v>28251</v>
      </c>
      <c r="B158" s="1" t="s">
        <v>301</v>
      </c>
      <c r="C158" s="1" t="s">
        <v>11</v>
      </c>
      <c r="D158">
        <v>2019</v>
      </c>
      <c r="E158" s="1" t="s">
        <v>12</v>
      </c>
      <c r="F158" s="1" t="s">
        <v>94</v>
      </c>
      <c r="G158" s="1" t="s">
        <v>14</v>
      </c>
      <c r="H158">
        <v>2019</v>
      </c>
      <c r="I158">
        <v>2</v>
      </c>
      <c r="J158">
        <v>48</v>
      </c>
      <c r="K158" s="1" t="s">
        <v>89</v>
      </c>
      <c r="L158">
        <v>39</v>
      </c>
    </row>
    <row r="159" spans="1:12" x14ac:dyDescent="0.25">
      <c r="A159">
        <v>28364</v>
      </c>
      <c r="B159" s="1" t="s">
        <v>302</v>
      </c>
      <c r="C159" s="1" t="s">
        <v>11</v>
      </c>
      <c r="D159">
        <v>2019</v>
      </c>
      <c r="E159" s="1" t="s">
        <v>17</v>
      </c>
      <c r="F159" s="1" t="s">
        <v>303</v>
      </c>
      <c r="G159" s="1" t="s">
        <v>49</v>
      </c>
      <c r="H159">
        <v>2019</v>
      </c>
      <c r="I159">
        <v>2</v>
      </c>
      <c r="J159">
        <v>36</v>
      </c>
      <c r="K159" s="1" t="s">
        <v>40</v>
      </c>
      <c r="L159">
        <v>33</v>
      </c>
    </row>
    <row r="160" spans="1:12" x14ac:dyDescent="0.25">
      <c r="A160">
        <v>28557</v>
      </c>
      <c r="B160" s="1" t="s">
        <v>304</v>
      </c>
      <c r="C160" s="1" t="s">
        <v>11</v>
      </c>
      <c r="D160">
        <v>2019</v>
      </c>
      <c r="E160" s="1" t="s">
        <v>17</v>
      </c>
      <c r="F160" s="1" t="s">
        <v>305</v>
      </c>
      <c r="G160" s="1" t="s">
        <v>113</v>
      </c>
      <c r="H160">
        <v>2011</v>
      </c>
      <c r="I160">
        <v>2</v>
      </c>
      <c r="J160">
        <v>60</v>
      </c>
      <c r="K160" s="1" t="s">
        <v>86</v>
      </c>
      <c r="L160">
        <v>28</v>
      </c>
    </row>
    <row r="161" spans="1:12" x14ac:dyDescent="0.25">
      <c r="A161">
        <v>28667</v>
      </c>
      <c r="B161" s="1" t="s">
        <v>306</v>
      </c>
      <c r="C161" s="1" t="s">
        <v>11</v>
      </c>
      <c r="D161">
        <v>2019</v>
      </c>
      <c r="E161" s="1" t="s">
        <v>12</v>
      </c>
      <c r="F161" s="1" t="s">
        <v>31</v>
      </c>
      <c r="G161" s="1" t="s">
        <v>19</v>
      </c>
      <c r="H161">
        <v>2019</v>
      </c>
      <c r="I161">
        <v>1</v>
      </c>
      <c r="J161">
        <v>20</v>
      </c>
      <c r="K161" s="1" t="s">
        <v>35</v>
      </c>
      <c r="L161">
        <v>30</v>
      </c>
    </row>
    <row r="162" spans="1:12" x14ac:dyDescent="0.25">
      <c r="A162">
        <v>28703</v>
      </c>
      <c r="B162" s="1" t="s">
        <v>307</v>
      </c>
      <c r="C162" s="1" t="s">
        <v>11</v>
      </c>
      <c r="D162">
        <v>2019</v>
      </c>
      <c r="E162" s="1" t="s">
        <v>12</v>
      </c>
      <c r="F162" s="1" t="s">
        <v>308</v>
      </c>
      <c r="G162" s="1" t="s">
        <v>289</v>
      </c>
      <c r="H162">
        <v>2019</v>
      </c>
      <c r="I162">
        <v>1</v>
      </c>
      <c r="J162">
        <v>26</v>
      </c>
      <c r="K162" s="1" t="s">
        <v>232</v>
      </c>
      <c r="L162">
        <v>35</v>
      </c>
    </row>
    <row r="163" spans="1:12" x14ac:dyDescent="0.25">
      <c r="A163">
        <v>28726</v>
      </c>
      <c r="B163" s="1" t="s">
        <v>309</v>
      </c>
      <c r="C163" s="1" t="s">
        <v>22</v>
      </c>
      <c r="D163">
        <v>2019</v>
      </c>
      <c r="E163" s="1" t="s">
        <v>12</v>
      </c>
      <c r="F163" s="1" t="s">
        <v>310</v>
      </c>
      <c r="G163" s="1" t="s">
        <v>285</v>
      </c>
      <c r="H163">
        <v>2011</v>
      </c>
      <c r="I163">
        <v>2</v>
      </c>
      <c r="J163">
        <v>36</v>
      </c>
      <c r="K163" s="1" t="s">
        <v>100</v>
      </c>
      <c r="L163">
        <v>31</v>
      </c>
    </row>
    <row r="164" spans="1:12" x14ac:dyDescent="0.25">
      <c r="A164">
        <v>28746</v>
      </c>
      <c r="B164" s="1" t="s">
        <v>311</v>
      </c>
      <c r="C164" s="1" t="s">
        <v>26</v>
      </c>
      <c r="D164">
        <v>2019</v>
      </c>
      <c r="E164" s="1" t="s">
        <v>17</v>
      </c>
      <c r="F164" s="1" t="s">
        <v>118</v>
      </c>
      <c r="G164" s="1" t="s">
        <v>14</v>
      </c>
      <c r="H164">
        <v>2019</v>
      </c>
      <c r="I164">
        <v>1</v>
      </c>
      <c r="J164">
        <v>1</v>
      </c>
      <c r="K164" s="1" t="s">
        <v>81</v>
      </c>
      <c r="L164">
        <v>-20</v>
      </c>
    </row>
    <row r="165" spans="1:12" x14ac:dyDescent="0.25">
      <c r="A165">
        <v>28806</v>
      </c>
      <c r="B165" s="1" t="s">
        <v>312</v>
      </c>
      <c r="C165" s="1" t="s">
        <v>11</v>
      </c>
      <c r="D165">
        <v>2019</v>
      </c>
      <c r="E165" s="1" t="s">
        <v>12</v>
      </c>
      <c r="F165" s="1" t="s">
        <v>313</v>
      </c>
      <c r="G165" s="1" t="s">
        <v>314</v>
      </c>
      <c r="H165">
        <v>2019</v>
      </c>
      <c r="I165">
        <v>2</v>
      </c>
      <c r="J165">
        <v>53</v>
      </c>
      <c r="K165" s="1" t="s">
        <v>56</v>
      </c>
      <c r="L165">
        <v>33</v>
      </c>
    </row>
    <row r="166" spans="1:12" x14ac:dyDescent="0.25">
      <c r="A166">
        <v>28862</v>
      </c>
      <c r="B166" s="1" t="s">
        <v>315</v>
      </c>
      <c r="C166" s="1" t="s">
        <v>22</v>
      </c>
      <c r="D166">
        <v>2019</v>
      </c>
      <c r="E166" s="1" t="s">
        <v>17</v>
      </c>
      <c r="F166" s="1" t="s">
        <v>27</v>
      </c>
      <c r="G166" s="1" t="s">
        <v>28</v>
      </c>
      <c r="H166">
        <v>2019</v>
      </c>
      <c r="I166">
        <v>1</v>
      </c>
      <c r="J166">
        <v>12</v>
      </c>
      <c r="K166" s="1" t="s">
        <v>40</v>
      </c>
      <c r="L166">
        <v>25</v>
      </c>
    </row>
    <row r="167" spans="1:12" x14ac:dyDescent="0.25">
      <c r="A167">
        <v>28875</v>
      </c>
      <c r="B167" s="1" t="s">
        <v>316</v>
      </c>
      <c r="C167" s="1" t="s">
        <v>22</v>
      </c>
      <c r="D167">
        <v>2019</v>
      </c>
      <c r="E167" s="1" t="s">
        <v>12</v>
      </c>
      <c r="F167" s="1" t="s">
        <v>71</v>
      </c>
      <c r="G167" s="1" t="s">
        <v>28</v>
      </c>
      <c r="H167">
        <v>2019</v>
      </c>
      <c r="I167">
        <v>2</v>
      </c>
      <c r="J167">
        <v>51</v>
      </c>
      <c r="K167" s="1" t="s">
        <v>35</v>
      </c>
      <c r="L167">
        <v>21</v>
      </c>
    </row>
    <row r="168" spans="1:12" x14ac:dyDescent="0.25">
      <c r="A168">
        <v>28892</v>
      </c>
      <c r="B168" s="1" t="s">
        <v>317</v>
      </c>
      <c r="C168" s="1" t="s">
        <v>11</v>
      </c>
      <c r="D168">
        <v>2019</v>
      </c>
      <c r="E168" s="1" t="s">
        <v>12</v>
      </c>
      <c r="F168" s="1" t="s">
        <v>318</v>
      </c>
      <c r="G168" s="1" t="s">
        <v>28</v>
      </c>
      <c r="H168">
        <v>2019</v>
      </c>
      <c r="I168">
        <v>2</v>
      </c>
      <c r="J168">
        <v>49</v>
      </c>
      <c r="K168" s="1" t="s">
        <v>20</v>
      </c>
      <c r="L168">
        <v>25</v>
      </c>
    </row>
    <row r="169" spans="1:12" x14ac:dyDescent="0.25">
      <c r="A169">
        <v>28916</v>
      </c>
      <c r="B169" s="1" t="s">
        <v>319</v>
      </c>
      <c r="C169" s="1" t="s">
        <v>115</v>
      </c>
      <c r="D169">
        <v>2019</v>
      </c>
      <c r="E169" s="1" t="s">
        <v>17</v>
      </c>
      <c r="F169" s="1" t="s">
        <v>320</v>
      </c>
      <c r="G169" s="1" t="s">
        <v>28</v>
      </c>
      <c r="H169">
        <v>2019</v>
      </c>
      <c r="I169">
        <v>1</v>
      </c>
      <c r="J169">
        <v>22</v>
      </c>
      <c r="K169" s="1" t="s">
        <v>35</v>
      </c>
      <c r="L169">
        <v>18</v>
      </c>
    </row>
    <row r="170" spans="1:12" x14ac:dyDescent="0.25">
      <c r="A170">
        <v>28939</v>
      </c>
      <c r="B170" s="1" t="s">
        <v>321</v>
      </c>
      <c r="C170" s="1" t="s">
        <v>26</v>
      </c>
      <c r="D170">
        <v>2019</v>
      </c>
      <c r="E170" s="1" t="s">
        <v>12</v>
      </c>
      <c r="F170" s="1" t="s">
        <v>13</v>
      </c>
      <c r="G170" s="1" t="s">
        <v>14</v>
      </c>
      <c r="H170">
        <v>2019</v>
      </c>
      <c r="I170">
        <v>1</v>
      </c>
      <c r="J170">
        <v>7</v>
      </c>
      <c r="K170" s="1" t="s">
        <v>53</v>
      </c>
      <c r="L170">
        <v>21</v>
      </c>
    </row>
    <row r="171" spans="1:12" x14ac:dyDescent="0.25">
      <c r="A171">
        <v>29096</v>
      </c>
      <c r="B171" s="1" t="s">
        <v>322</v>
      </c>
      <c r="C171" s="1" t="s">
        <v>11</v>
      </c>
      <c r="D171">
        <v>2019</v>
      </c>
      <c r="E171" s="1" t="s">
        <v>12</v>
      </c>
      <c r="F171" s="1" t="s">
        <v>320</v>
      </c>
      <c r="G171" s="1" t="s">
        <v>28</v>
      </c>
      <c r="H171">
        <v>2019</v>
      </c>
      <c r="I171">
        <v>2</v>
      </c>
      <c r="J171">
        <v>42</v>
      </c>
      <c r="K171" s="1" t="s">
        <v>72</v>
      </c>
      <c r="L171">
        <v>32</v>
      </c>
    </row>
    <row r="172" spans="1:12" x14ac:dyDescent="0.25">
      <c r="A172">
        <v>29133</v>
      </c>
      <c r="B172" s="1" t="s">
        <v>323</v>
      </c>
      <c r="C172" s="1" t="s">
        <v>115</v>
      </c>
      <c r="D172">
        <v>2019</v>
      </c>
      <c r="E172" s="1" t="s">
        <v>12</v>
      </c>
      <c r="F172" s="1" t="s">
        <v>324</v>
      </c>
      <c r="G172" s="1" t="s">
        <v>113</v>
      </c>
      <c r="H172">
        <v>2001</v>
      </c>
      <c r="I172">
        <v>1</v>
      </c>
      <c r="J172">
        <v>5</v>
      </c>
      <c r="K172" s="1" t="s">
        <v>126</v>
      </c>
      <c r="L172">
        <v>34</v>
      </c>
    </row>
    <row r="173" spans="1:12" x14ac:dyDescent="0.25">
      <c r="A173">
        <v>29164</v>
      </c>
      <c r="B173" s="1" t="s">
        <v>325</v>
      </c>
      <c r="C173" s="1" t="s">
        <v>26</v>
      </c>
      <c r="D173">
        <v>2019</v>
      </c>
      <c r="E173" s="1" t="s">
        <v>17</v>
      </c>
      <c r="F173" s="1" t="s">
        <v>118</v>
      </c>
      <c r="G173" s="1" t="s">
        <v>14</v>
      </c>
      <c r="H173">
        <v>2019</v>
      </c>
      <c r="I173">
        <v>1</v>
      </c>
      <c r="J173">
        <v>10</v>
      </c>
      <c r="K173" s="1" t="s">
        <v>84</v>
      </c>
      <c r="L173">
        <v>31</v>
      </c>
    </row>
    <row r="174" spans="1:12" x14ac:dyDescent="0.25">
      <c r="A174">
        <v>29188</v>
      </c>
      <c r="B174" s="1" t="s">
        <v>326</v>
      </c>
      <c r="C174" s="1" t="s">
        <v>115</v>
      </c>
      <c r="D174">
        <v>2019</v>
      </c>
      <c r="E174" s="1" t="s">
        <v>17</v>
      </c>
      <c r="F174" s="1" t="s">
        <v>327</v>
      </c>
      <c r="G174" s="1" t="s">
        <v>43</v>
      </c>
      <c r="H174">
        <v>2019</v>
      </c>
      <c r="I174">
        <v>2</v>
      </c>
      <c r="J174">
        <v>45</v>
      </c>
      <c r="K174" s="1" t="s">
        <v>132</v>
      </c>
      <c r="L174">
        <v>35</v>
      </c>
    </row>
    <row r="175" spans="1:12" x14ac:dyDescent="0.25">
      <c r="A175">
        <v>29463</v>
      </c>
      <c r="B175" s="1" t="s">
        <v>328</v>
      </c>
      <c r="C175" s="1" t="s">
        <v>11</v>
      </c>
      <c r="D175">
        <v>2019</v>
      </c>
      <c r="E175" s="1" t="s">
        <v>12</v>
      </c>
      <c r="F175" s="1" t="s">
        <v>33</v>
      </c>
      <c r="G175" s="1" t="s">
        <v>34</v>
      </c>
      <c r="H175">
        <v>2019</v>
      </c>
      <c r="I175">
        <v>2</v>
      </c>
      <c r="J175">
        <v>54</v>
      </c>
      <c r="K175" s="1" t="s">
        <v>72</v>
      </c>
      <c r="L175">
        <v>34</v>
      </c>
    </row>
    <row r="176" spans="1:12" x14ac:dyDescent="0.25">
      <c r="A176">
        <v>29500</v>
      </c>
      <c r="B176" s="1" t="s">
        <v>329</v>
      </c>
      <c r="C176" s="1" t="s">
        <v>115</v>
      </c>
      <c r="D176">
        <v>2019</v>
      </c>
      <c r="E176" s="1" t="s">
        <v>12</v>
      </c>
      <c r="F176" s="1" t="s">
        <v>330</v>
      </c>
      <c r="G176" s="1" t="s">
        <v>295</v>
      </c>
      <c r="H176">
        <v>2000</v>
      </c>
      <c r="I176">
        <v>2</v>
      </c>
      <c r="J176">
        <v>35</v>
      </c>
      <c r="K176" s="1" t="s">
        <v>255</v>
      </c>
      <c r="L176">
        <v>33</v>
      </c>
    </row>
    <row r="177" spans="1:12" x14ac:dyDescent="0.25">
      <c r="A177">
        <v>29571</v>
      </c>
      <c r="B177" s="1" t="s">
        <v>331</v>
      </c>
      <c r="C177" s="1" t="s">
        <v>115</v>
      </c>
      <c r="D177">
        <v>2019</v>
      </c>
      <c r="E177" s="1" t="s">
        <v>17</v>
      </c>
      <c r="F177" s="1" t="s">
        <v>78</v>
      </c>
      <c r="G177" s="1" t="s">
        <v>79</v>
      </c>
      <c r="H177">
        <v>2019</v>
      </c>
      <c r="I177">
        <v>1</v>
      </c>
      <c r="J177">
        <v>21</v>
      </c>
      <c r="K177" s="1" t="s">
        <v>267</v>
      </c>
      <c r="L177">
        <v>15</v>
      </c>
    </row>
    <row r="178" spans="1:12" x14ac:dyDescent="0.25">
      <c r="A178">
        <v>29587</v>
      </c>
      <c r="B178" s="1" t="s">
        <v>332</v>
      </c>
      <c r="C178" s="1" t="s">
        <v>22</v>
      </c>
      <c r="D178">
        <v>2019</v>
      </c>
      <c r="E178" s="1" t="s">
        <v>17</v>
      </c>
      <c r="F178" s="1" t="s">
        <v>333</v>
      </c>
      <c r="G178" s="1" t="s">
        <v>28</v>
      </c>
      <c r="H178">
        <v>2019</v>
      </c>
      <c r="I178">
        <v>2</v>
      </c>
      <c r="J178">
        <v>31</v>
      </c>
      <c r="K178" s="1" t="s">
        <v>15</v>
      </c>
      <c r="L178">
        <v>33</v>
      </c>
    </row>
    <row r="179" spans="1:12" x14ac:dyDescent="0.25">
      <c r="A179">
        <v>30004</v>
      </c>
      <c r="B179" s="1" t="s">
        <v>334</v>
      </c>
      <c r="C179" s="1" t="s">
        <v>22</v>
      </c>
      <c r="D179">
        <v>2019</v>
      </c>
      <c r="E179" s="1" t="s">
        <v>12</v>
      </c>
      <c r="F179" s="1" t="s">
        <v>235</v>
      </c>
      <c r="G179" s="1" t="s">
        <v>34</v>
      </c>
      <c r="H179">
        <v>2019</v>
      </c>
      <c r="I179">
        <v>1</v>
      </c>
      <c r="J179">
        <v>6</v>
      </c>
      <c r="K179" s="1" t="s">
        <v>58</v>
      </c>
      <c r="L179">
        <v>23</v>
      </c>
    </row>
    <row r="180" spans="1:12" x14ac:dyDescent="0.25">
      <c r="A180">
        <v>30193</v>
      </c>
      <c r="B180" s="1" t="s">
        <v>335</v>
      </c>
      <c r="C180" s="1" t="s">
        <v>115</v>
      </c>
      <c r="D180">
        <v>2019</v>
      </c>
      <c r="E180" s="1" t="s">
        <v>12</v>
      </c>
      <c r="F180" s="1" t="s">
        <v>336</v>
      </c>
      <c r="G180" s="1" t="s">
        <v>337</v>
      </c>
      <c r="H180">
        <v>2001</v>
      </c>
      <c r="I180">
        <v>1</v>
      </c>
      <c r="J180">
        <v>23</v>
      </c>
      <c r="K180" s="1" t="s">
        <v>24</v>
      </c>
      <c r="L180">
        <v>37</v>
      </c>
    </row>
    <row r="181" spans="1:12" x14ac:dyDescent="0.25">
      <c r="A181">
        <v>30309</v>
      </c>
      <c r="B181" s="1" t="s">
        <v>338</v>
      </c>
      <c r="C181" s="1" t="s">
        <v>22</v>
      </c>
      <c r="D181">
        <v>2019</v>
      </c>
      <c r="E181" s="1" t="s">
        <v>12</v>
      </c>
      <c r="F181" s="1" t="s">
        <v>339</v>
      </c>
      <c r="G181" s="1" t="s">
        <v>14</v>
      </c>
      <c r="H181">
        <v>2019</v>
      </c>
      <c r="I181">
        <v>1</v>
      </c>
      <c r="J181">
        <v>17</v>
      </c>
      <c r="K181" s="1" t="s">
        <v>15</v>
      </c>
      <c r="L181">
        <v>27</v>
      </c>
    </row>
    <row r="182" spans="1:12" x14ac:dyDescent="0.25">
      <c r="A182">
        <v>30471</v>
      </c>
      <c r="B182" s="1" t="s">
        <v>340</v>
      </c>
      <c r="C182" s="1" t="s">
        <v>26</v>
      </c>
      <c r="D182">
        <v>2019</v>
      </c>
      <c r="E182" s="1" t="s">
        <v>17</v>
      </c>
      <c r="F182" s="1" t="s">
        <v>46</v>
      </c>
      <c r="G182" s="1" t="s">
        <v>43</v>
      </c>
      <c r="H182">
        <v>2019</v>
      </c>
      <c r="I182">
        <v>2</v>
      </c>
      <c r="J182">
        <v>47</v>
      </c>
      <c r="K182" s="1" t="s">
        <v>86</v>
      </c>
      <c r="L182">
        <v>21</v>
      </c>
    </row>
    <row r="183" spans="1:12" x14ac:dyDescent="0.25">
      <c r="A183">
        <v>30493</v>
      </c>
      <c r="B183" s="1" t="s">
        <v>341</v>
      </c>
      <c r="C183" s="1" t="s">
        <v>11</v>
      </c>
      <c r="D183">
        <v>2019</v>
      </c>
      <c r="E183" s="1" t="s">
        <v>17</v>
      </c>
      <c r="F183" s="1" t="s">
        <v>342</v>
      </c>
      <c r="G183" s="1" t="s">
        <v>314</v>
      </c>
      <c r="H183">
        <v>2019</v>
      </c>
      <c r="I183">
        <v>2</v>
      </c>
      <c r="J183">
        <v>50</v>
      </c>
      <c r="K183" s="1" t="s">
        <v>37</v>
      </c>
      <c r="L183">
        <v>24</v>
      </c>
    </row>
    <row r="184" spans="1:12" x14ac:dyDescent="0.25">
      <c r="A184">
        <v>30649</v>
      </c>
      <c r="B184" s="1" t="s">
        <v>343</v>
      </c>
      <c r="C184" s="1" t="s">
        <v>22</v>
      </c>
      <c r="D184">
        <v>2019</v>
      </c>
      <c r="E184" s="1" t="s">
        <v>17</v>
      </c>
      <c r="F184" s="1" t="s">
        <v>344</v>
      </c>
      <c r="G184" s="1" t="s">
        <v>79</v>
      </c>
      <c r="H184">
        <v>2017</v>
      </c>
      <c r="I184">
        <v>2</v>
      </c>
      <c r="J184">
        <v>38</v>
      </c>
      <c r="K184" s="1" t="s">
        <v>53</v>
      </c>
      <c r="L184">
        <v>28</v>
      </c>
    </row>
    <row r="185" spans="1:12" x14ac:dyDescent="0.25">
      <c r="A185">
        <v>30659</v>
      </c>
      <c r="B185" s="1" t="s">
        <v>345</v>
      </c>
      <c r="C185" s="1" t="s">
        <v>26</v>
      </c>
      <c r="D185">
        <v>2019</v>
      </c>
      <c r="E185" s="1" t="s">
        <v>63</v>
      </c>
      <c r="F185" s="1" t="s">
        <v>175</v>
      </c>
      <c r="G185" s="1" t="s">
        <v>19</v>
      </c>
      <c r="H185">
        <v>2019</v>
      </c>
      <c r="I185">
        <v>2</v>
      </c>
      <c r="J185">
        <v>44</v>
      </c>
      <c r="K185" s="1" t="s">
        <v>181</v>
      </c>
      <c r="L185">
        <v>26</v>
      </c>
    </row>
    <row r="186" spans="1:12" x14ac:dyDescent="0.25">
      <c r="A186">
        <v>30687</v>
      </c>
      <c r="B186" s="1" t="s">
        <v>346</v>
      </c>
      <c r="C186" s="1" t="s">
        <v>115</v>
      </c>
      <c r="D186">
        <v>2019</v>
      </c>
      <c r="E186" s="1" t="s">
        <v>12</v>
      </c>
      <c r="F186" s="1" t="s">
        <v>320</v>
      </c>
      <c r="G186" s="1" t="s">
        <v>28</v>
      </c>
      <c r="H186">
        <v>2019</v>
      </c>
      <c r="I186">
        <v>2</v>
      </c>
      <c r="J186">
        <v>57</v>
      </c>
      <c r="K186" s="1" t="s">
        <v>81</v>
      </c>
      <c r="L186">
        <v>34</v>
      </c>
    </row>
    <row r="187" spans="1:12" x14ac:dyDescent="0.25">
      <c r="A187">
        <v>30804</v>
      </c>
      <c r="B187" s="1" t="s">
        <v>347</v>
      </c>
      <c r="C187" s="1" t="s">
        <v>22</v>
      </c>
      <c r="D187">
        <v>2019</v>
      </c>
      <c r="E187" s="1" t="s">
        <v>12</v>
      </c>
      <c r="F187" s="1" t="s">
        <v>102</v>
      </c>
      <c r="G187" s="1" t="s">
        <v>14</v>
      </c>
      <c r="H187">
        <v>2019</v>
      </c>
      <c r="I187">
        <v>1</v>
      </c>
      <c r="J187">
        <v>4</v>
      </c>
      <c r="K187" s="1" t="s">
        <v>106</v>
      </c>
      <c r="L187">
        <v>17</v>
      </c>
    </row>
    <row r="188" spans="1:12" x14ac:dyDescent="0.25">
      <c r="A188">
        <v>30851</v>
      </c>
      <c r="B188" s="1" t="s">
        <v>348</v>
      </c>
      <c r="C188" s="1" t="s">
        <v>26</v>
      </c>
      <c r="D188">
        <v>2019</v>
      </c>
      <c r="E188" s="1" t="s">
        <v>12</v>
      </c>
      <c r="F188" s="1" t="s">
        <v>33</v>
      </c>
      <c r="G188" s="1" t="s">
        <v>34</v>
      </c>
      <c r="H188">
        <v>2019</v>
      </c>
      <c r="I188">
        <v>2</v>
      </c>
      <c r="J188">
        <v>46</v>
      </c>
      <c r="K188" s="1" t="s">
        <v>44</v>
      </c>
      <c r="L188">
        <v>27</v>
      </c>
    </row>
    <row r="189" spans="1:12" x14ac:dyDescent="0.25">
      <c r="A189">
        <v>30893</v>
      </c>
      <c r="B189" s="1" t="s">
        <v>349</v>
      </c>
      <c r="C189" s="1" t="s">
        <v>26</v>
      </c>
      <c r="D189">
        <v>2019</v>
      </c>
      <c r="E189" s="1" t="s">
        <v>17</v>
      </c>
      <c r="F189" s="1" t="s">
        <v>185</v>
      </c>
      <c r="G189" s="1" t="s">
        <v>34</v>
      </c>
      <c r="H189">
        <v>2019</v>
      </c>
      <c r="I189">
        <v>1</v>
      </c>
      <c r="J189">
        <v>8</v>
      </c>
      <c r="K189" s="1" t="s">
        <v>84</v>
      </c>
      <c r="L189">
        <v>10</v>
      </c>
    </row>
    <row r="190" spans="1:12" x14ac:dyDescent="0.25">
      <c r="A190">
        <v>30954</v>
      </c>
      <c r="B190" s="1" t="s">
        <v>350</v>
      </c>
      <c r="C190" s="1" t="s">
        <v>26</v>
      </c>
      <c r="D190">
        <v>2019</v>
      </c>
      <c r="E190" s="1" t="s">
        <v>12</v>
      </c>
      <c r="F190" s="1" t="s">
        <v>27</v>
      </c>
      <c r="G190" s="1" t="s">
        <v>28</v>
      </c>
      <c r="H190">
        <v>2019</v>
      </c>
      <c r="I190">
        <v>1</v>
      </c>
      <c r="J190">
        <v>13</v>
      </c>
      <c r="K190" s="1" t="s">
        <v>181</v>
      </c>
      <c r="L190">
        <v>23</v>
      </c>
    </row>
    <row r="191" spans="1:12" x14ac:dyDescent="0.25">
      <c r="A191">
        <v>30967</v>
      </c>
      <c r="B191" s="1" t="s">
        <v>351</v>
      </c>
      <c r="C191" s="1" t="s">
        <v>26</v>
      </c>
      <c r="D191">
        <v>2019</v>
      </c>
      <c r="E191" s="1" t="s">
        <v>17</v>
      </c>
      <c r="F191" s="1" t="s">
        <v>352</v>
      </c>
      <c r="G191" s="1" t="s">
        <v>123</v>
      </c>
      <c r="H191">
        <v>2000</v>
      </c>
      <c r="I191">
        <v>2</v>
      </c>
      <c r="J191">
        <v>54</v>
      </c>
      <c r="K191" s="1" t="s">
        <v>20</v>
      </c>
      <c r="L191">
        <v>26</v>
      </c>
    </row>
    <row r="192" spans="1:12" x14ac:dyDescent="0.25">
      <c r="A192">
        <v>31142</v>
      </c>
      <c r="B192" s="1" t="s">
        <v>353</v>
      </c>
      <c r="C192" s="1" t="s">
        <v>26</v>
      </c>
      <c r="D192">
        <v>2019</v>
      </c>
      <c r="E192" s="1" t="s">
        <v>12</v>
      </c>
      <c r="F192" s="1" t="s">
        <v>27</v>
      </c>
      <c r="G192" s="1" t="s">
        <v>28</v>
      </c>
      <c r="H192">
        <v>2019</v>
      </c>
      <c r="I192">
        <v>1</v>
      </c>
      <c r="J192">
        <v>29</v>
      </c>
      <c r="K192" s="1" t="s">
        <v>20</v>
      </c>
      <c r="L192">
        <v>24</v>
      </c>
    </row>
    <row r="193" spans="1:12" x14ac:dyDescent="0.25">
      <c r="A193">
        <v>31146</v>
      </c>
      <c r="B193" s="1" t="s">
        <v>354</v>
      </c>
      <c r="C193" s="1" t="s">
        <v>22</v>
      </c>
      <c r="D193">
        <v>2019</v>
      </c>
      <c r="E193" s="1" t="s">
        <v>17</v>
      </c>
      <c r="F193" s="1" t="s">
        <v>94</v>
      </c>
      <c r="G193" s="1" t="s">
        <v>14</v>
      </c>
      <c r="H193">
        <v>2019</v>
      </c>
      <c r="I193">
        <v>1</v>
      </c>
      <c r="J193">
        <v>27</v>
      </c>
      <c r="K193" s="1" t="s">
        <v>15</v>
      </c>
      <c r="L193">
        <v>16</v>
      </c>
    </row>
    <row r="194" spans="1:12" x14ac:dyDescent="0.25">
      <c r="A194">
        <v>31181</v>
      </c>
      <c r="B194" s="1" t="s">
        <v>355</v>
      </c>
      <c r="C194" s="1" t="s">
        <v>11</v>
      </c>
      <c r="D194">
        <v>2019</v>
      </c>
      <c r="E194" s="1" t="s">
        <v>12</v>
      </c>
      <c r="F194" s="1" t="s">
        <v>356</v>
      </c>
      <c r="G194" s="1" t="s">
        <v>49</v>
      </c>
      <c r="H194">
        <v>2019</v>
      </c>
      <c r="I194">
        <v>2</v>
      </c>
      <c r="J194">
        <v>40</v>
      </c>
      <c r="K194" s="1" t="s">
        <v>86</v>
      </c>
      <c r="L194">
        <v>42</v>
      </c>
    </row>
    <row r="195" spans="1:12" x14ac:dyDescent="0.25">
      <c r="A195">
        <v>31252</v>
      </c>
      <c r="B195" s="1" t="s">
        <v>357</v>
      </c>
      <c r="C195" s="1" t="s">
        <v>11</v>
      </c>
      <c r="D195">
        <v>2019</v>
      </c>
      <c r="E195" s="1" t="s">
        <v>12</v>
      </c>
      <c r="F195" s="1" t="s">
        <v>13</v>
      </c>
      <c r="G195" s="1" t="s">
        <v>14</v>
      </c>
      <c r="H195">
        <v>2019</v>
      </c>
      <c r="I195">
        <v>1</v>
      </c>
      <c r="J195">
        <v>11</v>
      </c>
      <c r="K195" s="1" t="s">
        <v>124</v>
      </c>
      <c r="L195">
        <v>38</v>
      </c>
    </row>
    <row r="196" spans="1:12" x14ac:dyDescent="0.25">
      <c r="A196">
        <v>31293</v>
      </c>
      <c r="B196" s="1" t="s">
        <v>358</v>
      </c>
      <c r="C196" s="1" t="s">
        <v>115</v>
      </c>
      <c r="D196">
        <v>2019</v>
      </c>
      <c r="E196" s="1" t="s">
        <v>12</v>
      </c>
      <c r="F196" s="1" t="s">
        <v>102</v>
      </c>
      <c r="G196" s="1" t="s">
        <v>14</v>
      </c>
      <c r="H196">
        <v>2019</v>
      </c>
      <c r="I196">
        <v>1</v>
      </c>
      <c r="J196">
        <v>24</v>
      </c>
      <c r="K196" s="1" t="s">
        <v>72</v>
      </c>
      <c r="L196">
        <v>35</v>
      </c>
    </row>
    <row r="197" spans="1:12" x14ac:dyDescent="0.25">
      <c r="A197">
        <v>31406</v>
      </c>
      <c r="B197" s="1" t="s">
        <v>359</v>
      </c>
      <c r="C197" s="1" t="s">
        <v>22</v>
      </c>
      <c r="D197">
        <v>2019</v>
      </c>
      <c r="E197" s="1" t="s">
        <v>17</v>
      </c>
      <c r="F197" s="1" t="s">
        <v>360</v>
      </c>
      <c r="G197" s="1" t="s">
        <v>28</v>
      </c>
      <c r="H197">
        <v>2019</v>
      </c>
      <c r="I197">
        <v>2</v>
      </c>
      <c r="J197">
        <v>38</v>
      </c>
      <c r="K197" s="1" t="s">
        <v>53</v>
      </c>
      <c r="L197">
        <v>14</v>
      </c>
    </row>
    <row r="198" spans="1:12" x14ac:dyDescent="0.25">
      <c r="A198">
        <v>31433</v>
      </c>
      <c r="B198" s="1" t="s">
        <v>361</v>
      </c>
      <c r="C198" s="1" t="s">
        <v>22</v>
      </c>
      <c r="D198">
        <v>2019</v>
      </c>
      <c r="E198" s="1" t="s">
        <v>17</v>
      </c>
      <c r="F198" s="1" t="s">
        <v>42</v>
      </c>
      <c r="G198" s="1" t="s">
        <v>43</v>
      </c>
      <c r="H198">
        <v>2019</v>
      </c>
      <c r="I198">
        <v>2</v>
      </c>
      <c r="J198">
        <v>34</v>
      </c>
      <c r="K198" s="1" t="s">
        <v>72</v>
      </c>
      <c r="L198">
        <v>25</v>
      </c>
    </row>
    <row r="199" spans="1:12" x14ac:dyDescent="0.25">
      <c r="A199">
        <v>31517</v>
      </c>
      <c r="B199" s="1" t="s">
        <v>362</v>
      </c>
      <c r="C199" s="1" t="s">
        <v>115</v>
      </c>
      <c r="D199">
        <v>2019</v>
      </c>
      <c r="E199" s="1" t="s">
        <v>12</v>
      </c>
      <c r="F199" s="1" t="s">
        <v>137</v>
      </c>
      <c r="G199" s="1" t="s">
        <v>43</v>
      </c>
      <c r="H199">
        <v>2019</v>
      </c>
      <c r="I199">
        <v>2</v>
      </c>
      <c r="J199">
        <v>33</v>
      </c>
      <c r="K199" s="1" t="s">
        <v>72</v>
      </c>
      <c r="L199">
        <v>36</v>
      </c>
    </row>
    <row r="200" spans="1:12" x14ac:dyDescent="0.25">
      <c r="A200">
        <v>31680</v>
      </c>
      <c r="B200" s="1" t="s">
        <v>363</v>
      </c>
      <c r="C200" s="1" t="s">
        <v>22</v>
      </c>
      <c r="D200">
        <v>2019</v>
      </c>
      <c r="E200" s="1" t="s">
        <v>12</v>
      </c>
      <c r="F200" s="1" t="s">
        <v>18</v>
      </c>
      <c r="G200" s="1" t="s">
        <v>19</v>
      </c>
      <c r="H200">
        <v>2019</v>
      </c>
      <c r="I200">
        <v>2</v>
      </c>
      <c r="J200">
        <v>56</v>
      </c>
      <c r="K200" s="1" t="s">
        <v>89</v>
      </c>
      <c r="L200">
        <v>32</v>
      </c>
    </row>
    <row r="201" spans="1:12" x14ac:dyDescent="0.25">
      <c r="A201">
        <v>31712</v>
      </c>
      <c r="B201" s="1" t="s">
        <v>364</v>
      </c>
      <c r="C201" s="1" t="s">
        <v>115</v>
      </c>
      <c r="D201">
        <v>2019</v>
      </c>
      <c r="E201" s="1" t="s">
        <v>17</v>
      </c>
      <c r="F201" s="1" t="s">
        <v>78</v>
      </c>
      <c r="G201" s="1" t="s">
        <v>79</v>
      </c>
      <c r="H201">
        <v>2019</v>
      </c>
      <c r="I201">
        <v>1</v>
      </c>
      <c r="J201">
        <v>9</v>
      </c>
      <c r="K201" s="1" t="s">
        <v>255</v>
      </c>
      <c r="L201">
        <v>27</v>
      </c>
    </row>
    <row r="202" spans="1:12" x14ac:dyDescent="0.25">
      <c r="A202">
        <v>31719</v>
      </c>
      <c r="B202" s="1" t="s">
        <v>365</v>
      </c>
      <c r="C202" s="1" t="s">
        <v>115</v>
      </c>
      <c r="D202">
        <v>2019</v>
      </c>
      <c r="E202" s="1" t="s">
        <v>12</v>
      </c>
      <c r="F202" s="1" t="s">
        <v>102</v>
      </c>
      <c r="G202" s="1" t="s">
        <v>14</v>
      </c>
      <c r="H202">
        <v>2019</v>
      </c>
      <c r="I202">
        <v>2</v>
      </c>
      <c r="J202">
        <v>55</v>
      </c>
      <c r="K202" s="1" t="s">
        <v>173</v>
      </c>
      <c r="L202">
        <v>36</v>
      </c>
    </row>
    <row r="203" spans="1:12" x14ac:dyDescent="0.25">
      <c r="A203">
        <v>31786</v>
      </c>
      <c r="B203" s="1" t="s">
        <v>366</v>
      </c>
      <c r="C203" s="1" t="s">
        <v>26</v>
      </c>
      <c r="D203">
        <v>2019</v>
      </c>
      <c r="E203" s="1" t="s">
        <v>12</v>
      </c>
      <c r="F203" s="1" t="s">
        <v>96</v>
      </c>
      <c r="G203" s="1" t="s">
        <v>28</v>
      </c>
      <c r="H203">
        <v>2019</v>
      </c>
      <c r="I203">
        <v>1</v>
      </c>
      <c r="J203">
        <v>5</v>
      </c>
      <c r="K203" s="1" t="s">
        <v>232</v>
      </c>
      <c r="L203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I g L / T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I g L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C / 0 7 t T 7 9 h l A E A A J s K A A A T A B w A R m 9 y b X V s Y X M v U 2 V j d G l v b j E u b S C i G A A o o B Q A A A A A A A A A A A A A A A A A A A A A A A A A A A D t l M F q 2 0 A Q h u 8 G v 8 O i X m w Q g o S 0 h x Q d U r k l g R J c y y m U K I T N a m x v s t o J O 6 M Q Y / z u m c Q u i S 3 l 7 I t 0 0 e 4 / s / / s D B 9 L Y N i i V / n m f / S 9 3 + v 3 a K E D l G p i y z k 8 y s q + x U i l y g H 3 e 0 q + H O t g Q J S M n p I R m r o C z 4 N f 1 k G S o W f Z 0 C D K T o s r g k D F w 0 J 7 L P 6 n U T G 3 v K j v j o v L H 2 e 3 u c G a C 2 L N 1 h S l Z l 3 s 1 0 0 M P U X D + H o E z l a W I a R R H M U q Q 1 d X n t K j 4 1 j 9 9 A Z L 6 + e y + S r b P z U y 5 L x 0 k L 4 v k 0 v 0 c D O M N w 1 8 i c Y B K 4 m V 6 h x 0 K b e M p J u p v p P E b W S r D z a 9 x u p 6 q 5 8 5 l x v t d K C U Q / 3 R M p M + 5 + I 4 X T 7 C u 9 0 0 a E 8 z D N X m x q 9 B G r T U j 1 e r S P q 6 8 P z t J H n N W s d q F Y 2 d X k I Q n U V R D M / 8 J m d O E z X U H D S h b z H B l l y z Q H R N Y / S z h v g P d F C j o G d y 3 6 b 7 p E U b P z S 1 a d U w l i H c C 3 o y h f 0 D 6 2 G / Z 3 3 r Z D 9 C + n t y A E J 3 i n Z 4 d n h + i m f + 9 x B 8 7 l b t A O 0 A / f z 9 l D H g I Z 7 Q v b o d p B 2 k u 5 C + A F B L A Q I t A B Q A A g A I A C I C / 0 7 L X M s C p w A A A P g A A A A S A A A A A A A A A A A A A A A A A A A A A A B D b 2 5 m a W c v U G F j a 2 F n Z S 5 4 b W x Q S w E C L Q A U A A I A C A A i A v 9 O D 8 r p q 6 Q A A A D p A A A A E w A A A A A A A A A A A A A A A A D z A A A A W 0 N v b n R l b n R f V H l w Z X N d L n h t b F B L A Q I t A B Q A A g A I A C I C / 0 7 t T 7 9 h l A E A A J s K A A A T A A A A A A A A A A A A A A A A A O Q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1 A A A A A A A A d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R n Z X B y Z W R p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l k Z 2 V w c m V k a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F U M D U 6 M T A 6 M D U u M D Q 5 N z I 1 M 1 o i I C 8 + P E V u d H J 5 I F R 5 c G U 9 I k Z p b G x D b 2 x 1 b W 5 U e X B l c y I g V m F s d W U 9 I n N B d 1 l H Q X d Z R 0 J n T U R B d 1 l E I i A v P j x F b n R y e S B U e X B l P S J G a W x s Q 2 9 s d W 1 u T m F t Z X M i I F Z h b H V l P S J z W y Z x d W 9 0 O 0 N v b H V t b j E m c X V v d D s s J n F 1 b 3 Q 7 U G x h e W V y J n F 1 b 3 Q 7 L C Z x d W 9 0 O 0 N s Y X N z J n F 1 b 3 Q 7 L C Z x d W 9 0 O 1 N l Y X N v b i Z x d W 9 0 O y w m c X V v d D t Q b 3 M m c X V v d D s s J n F 1 b 3 Q 7 U 2 N o b 2 9 s J n F 1 b 3 Q 7 L C Z x d W 9 0 O 0 N v b m Y m c X V v d D s s J n F 1 b 3 Q 7 W W V h c i B E c m F m d G V k J n F 1 b 3 Q 7 L C Z x d W 9 0 O 1 J k J n F 1 b 3 Q 7 L C Z x d W 9 0 O 1 B r J n F 1 b 3 Q 7 L C Z x d W 9 0 O 1 R t J n F 1 b 3 Q 7 L C Z x d W 9 0 O 1 B y b 2 p l Y 3 R l Z C B Q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R n Z X B y Z W R p Y 3 R p b 2 5 z L 0 N o Y W 5 n Z W Q g V H l w Z S 5 7 L D B 9 J n F 1 b 3 Q 7 L C Z x d W 9 0 O 1 N l Y 3 R p b 2 4 x L 1 J p Z G d l c H J l Z G l j d G l v b n M v Q 2 h h b m d l Z C B U e X B l L n t Q b G F 5 Z X I s M X 0 m c X V v d D s s J n F 1 b 3 Q 7 U 2 V j d G l v b j E v U m l k Z 2 V w c m V k a W N 0 a W 9 u c y 9 D a G F u Z 2 V k I F R 5 c G U u e 0 N s Y X N z L D J 9 J n F 1 b 3 Q 7 L C Z x d W 9 0 O 1 N l Y 3 R p b 2 4 x L 1 J p Z G d l c H J l Z G l j d G l v b n M v Q 2 h h b m d l Z C B U e X B l L n t T Z W F z b 2 4 s M 3 0 m c X V v d D s s J n F 1 b 3 Q 7 U 2 V j d G l v b j E v U m l k Z 2 V w c m V k a W N 0 a W 9 u c y 9 D a G F u Z 2 V k I F R 5 c G U u e 1 B v c y w 0 f S Z x d W 9 0 O y w m c X V v d D t T Z W N 0 a W 9 u M S 9 S a W R n Z X B y Z W R p Y 3 R p b 2 5 z L 0 N o Y W 5 n Z W Q g V H l w Z S 5 7 U 2 N o b 2 9 s L D V 9 J n F 1 b 3 Q 7 L C Z x d W 9 0 O 1 N l Y 3 R p b 2 4 x L 1 J p Z G d l c H J l Z G l j d G l v b n M v Q 2 h h b m d l Z C B U e X B l L n t D b 2 5 m L D Z 9 J n F 1 b 3 Q 7 L C Z x d W 9 0 O 1 N l Y 3 R p b 2 4 x L 1 J p Z G d l c H J l Z G l j d G l v b n M v Q 2 h h b m d l Z C B U e X B l L n t Z Z W F y I E R y Y W Z 0 Z W Q s N 3 0 m c X V v d D s s J n F 1 b 3 Q 7 U 2 V j d G l v b j E v U m l k Z 2 V w c m V k a W N 0 a W 9 u c y 9 D a G F u Z 2 V k I F R 5 c G U u e 1 J k L D h 9 J n F 1 b 3 Q 7 L C Z x d W 9 0 O 1 N l Y 3 R p b 2 4 x L 1 J p Z G d l c H J l Z G l j d G l v b n M v Q 2 h h b m d l Z C B U e X B l L n t Q a y w 5 f S Z x d W 9 0 O y w m c X V v d D t T Z W N 0 a W 9 u M S 9 S a W R n Z X B y Z W R p Y 3 R p b 2 5 z L 0 N o Y W 5 n Z W Q g V H l w Z S 5 7 V G 0 s M T B 9 J n F 1 b 3 Q 7 L C Z x d W 9 0 O 1 N l Y 3 R p b 2 4 x L 1 J p Z G d l c H J l Z G l j d G l v b n M v Q 2 h h b m d l Z C B U e X B l L n t Q c m 9 q Z W N 0 Z W Q g U G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a W R n Z X B y Z W R p Y 3 R p b 2 5 z L 0 N o Y W 5 n Z W Q g V H l w Z S 5 7 L D B 9 J n F 1 b 3 Q 7 L C Z x d W 9 0 O 1 N l Y 3 R p b 2 4 x L 1 J p Z G d l c H J l Z G l j d G l v b n M v Q 2 h h b m d l Z C B U e X B l L n t Q b G F 5 Z X I s M X 0 m c X V v d D s s J n F 1 b 3 Q 7 U 2 V j d G l v b j E v U m l k Z 2 V w c m V k a W N 0 a W 9 u c y 9 D a G F u Z 2 V k I F R 5 c G U u e 0 N s Y X N z L D J 9 J n F 1 b 3 Q 7 L C Z x d W 9 0 O 1 N l Y 3 R p b 2 4 x L 1 J p Z G d l c H J l Z G l j d G l v b n M v Q 2 h h b m d l Z C B U e X B l L n t T Z W F z b 2 4 s M 3 0 m c X V v d D s s J n F 1 b 3 Q 7 U 2 V j d G l v b j E v U m l k Z 2 V w c m V k a W N 0 a W 9 u c y 9 D a G F u Z 2 V k I F R 5 c G U u e 1 B v c y w 0 f S Z x d W 9 0 O y w m c X V v d D t T Z W N 0 a W 9 u M S 9 S a W R n Z X B y Z W R p Y 3 R p b 2 5 z L 0 N o Y W 5 n Z W Q g V H l w Z S 5 7 U 2 N o b 2 9 s L D V 9 J n F 1 b 3 Q 7 L C Z x d W 9 0 O 1 N l Y 3 R p b 2 4 x L 1 J p Z G d l c H J l Z G l j d G l v b n M v Q 2 h h b m d l Z C B U e X B l L n t D b 2 5 m L D Z 9 J n F 1 b 3 Q 7 L C Z x d W 9 0 O 1 N l Y 3 R p b 2 4 x L 1 J p Z G d l c H J l Z G l j d G l v b n M v Q 2 h h b m d l Z C B U e X B l L n t Z Z W F y I E R y Y W Z 0 Z W Q s N 3 0 m c X V v d D s s J n F 1 b 3 Q 7 U 2 V j d G l v b j E v U m l k Z 2 V w c m V k a W N 0 a W 9 u c y 9 D a G F u Z 2 V k I F R 5 c G U u e 1 J k L D h 9 J n F 1 b 3 Q 7 L C Z x d W 9 0 O 1 N l Y 3 R p b 2 4 x L 1 J p Z G d l c H J l Z G l j d G l v b n M v Q 2 h h b m d l Z C B U e X B l L n t Q a y w 5 f S Z x d W 9 0 O y w m c X V v d D t T Z W N 0 a W 9 u M S 9 S a W R n Z X B y Z W R p Y 3 R p b 2 5 z L 0 N o Y W 5 n Z W Q g V H l w Z S 5 7 V G 0 s M T B 9 J n F 1 b 3 Q 7 L C Z x d W 9 0 O 1 N l Y 3 R p b 2 4 x L 1 J p Z G d l c H J l Z G l j d G l v b n M v Q 2 h h b m d l Z C B U e X B l L n t Q c m 9 q Z W N 0 Z W Q g U G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R n Z X B y Z W R p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Z G d l c H J l Z G l j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k Z 2 V w c m V k a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S c H J l Z G l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n B y Z W R p Y 3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V Q w N T o x N D o y N i 4 z M T E z N j g 2 W i I g L z 4 8 R W 5 0 c n k g V H l w Z T 0 i R m l s b E N v b H V t b l R 5 c G V z I i B W Y W x 1 Z T 0 i c 0 F 3 W U d B d 1 l H Q m d N R E F 3 W U Q i I C 8 + P E V u d H J 5 I F R 5 c G U 9 I k Z p b G x D b 2 x 1 b W 5 O Y W 1 l c y I g V m F s d W U 9 I n N b J n F 1 b 3 Q 7 Q 2 9 s d W 1 u M S Z x d W 9 0 O y w m c X V v d D t Q b G F 5 Z X I m c X V v d D s s J n F 1 b 3 Q 7 Q 2 x h c 3 M m c X V v d D s s J n F 1 b 3 Q 7 U 2 V h c 2 9 u J n F 1 b 3 Q 7 L C Z x d W 9 0 O 1 B v c y Z x d W 9 0 O y w m c X V v d D t T Y 2 h v b 2 w m c X V v d D s s J n F 1 b 3 Q 7 Q 2 9 u Z i Z x d W 9 0 O y w m c X V v d D t Z Z W F y I E R y Y W Z 0 Z W Q m c X V v d D s s J n F 1 b 3 Q 7 U m Q m c X V v d D s s J n F 1 b 3 Q 7 U G s m c X V v d D s s J n F 1 b 3 Q 7 V G 0 m c X V v d D s s J n F 1 b 3 Q 7 U H J v a m V j d G V k I F B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S c H J l Z G l j d G l v b n M v Q 2 h h b m d l Z C B U e X B l L n s s M H 0 m c X V v d D s s J n F 1 b 3 Q 7 U 2 V j d G l v b j E v T F J w c m V k a W N 0 a W 9 u c y 9 D a G F u Z 2 V k I F R 5 c G U u e 1 B s Y X l l c i w x f S Z x d W 9 0 O y w m c X V v d D t T Z W N 0 a W 9 u M S 9 M U n B y Z W R p Y 3 R p b 2 5 z L 0 N o Y W 5 n Z W Q g V H l w Z S 5 7 Q 2 x h c 3 M s M n 0 m c X V v d D s s J n F 1 b 3 Q 7 U 2 V j d G l v b j E v T F J w c m V k a W N 0 a W 9 u c y 9 D a G F u Z 2 V k I F R 5 c G U u e 1 N l Y X N v b i w z f S Z x d W 9 0 O y w m c X V v d D t T Z W N 0 a W 9 u M S 9 M U n B y Z W R p Y 3 R p b 2 5 z L 0 N o Y W 5 n Z W Q g V H l w Z S 5 7 U G 9 z L D R 9 J n F 1 b 3 Q 7 L C Z x d W 9 0 O 1 N l Y 3 R p b 2 4 x L 0 x S c H J l Z G l j d G l v b n M v Q 2 h h b m d l Z C B U e X B l L n t T Y 2 h v b 2 w s N X 0 m c X V v d D s s J n F 1 b 3 Q 7 U 2 V j d G l v b j E v T F J w c m V k a W N 0 a W 9 u c y 9 D a G F u Z 2 V k I F R 5 c G U u e 0 N v b m Y s N n 0 m c X V v d D s s J n F 1 b 3 Q 7 U 2 V j d G l v b j E v T F J w c m V k a W N 0 a W 9 u c y 9 D a G F u Z 2 V k I F R 5 c G U u e 1 l l Y X I g R H J h Z n R l Z C w 3 f S Z x d W 9 0 O y w m c X V v d D t T Z W N 0 a W 9 u M S 9 M U n B y Z W R p Y 3 R p b 2 5 z L 0 N o Y W 5 n Z W Q g V H l w Z S 5 7 U m Q s O H 0 m c X V v d D s s J n F 1 b 3 Q 7 U 2 V j d G l v b j E v T F J w c m V k a W N 0 a W 9 u c y 9 D a G F u Z 2 V k I F R 5 c G U u e 1 B r L D l 9 J n F 1 b 3 Q 7 L C Z x d W 9 0 O 1 N l Y 3 R p b 2 4 x L 0 x S c H J l Z G l j d G l v b n M v Q 2 h h b m d l Z C B U e X B l L n t U b S w x M H 0 m c X V v d D s s J n F 1 b 3 Q 7 U 2 V j d G l v b j E v T F J w c m V k a W N 0 a W 9 u c y 9 D a G F u Z 2 V k I F R 5 c G U u e 1 B y b 2 p l Y 3 R l Z C B Q a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x S c H J l Z G l j d G l v b n M v Q 2 h h b m d l Z C B U e X B l L n s s M H 0 m c X V v d D s s J n F 1 b 3 Q 7 U 2 V j d G l v b j E v T F J w c m V k a W N 0 a W 9 u c y 9 D a G F u Z 2 V k I F R 5 c G U u e 1 B s Y X l l c i w x f S Z x d W 9 0 O y w m c X V v d D t T Z W N 0 a W 9 u M S 9 M U n B y Z W R p Y 3 R p b 2 5 z L 0 N o Y W 5 n Z W Q g V H l w Z S 5 7 Q 2 x h c 3 M s M n 0 m c X V v d D s s J n F 1 b 3 Q 7 U 2 V j d G l v b j E v T F J w c m V k a W N 0 a W 9 u c y 9 D a G F u Z 2 V k I F R 5 c G U u e 1 N l Y X N v b i w z f S Z x d W 9 0 O y w m c X V v d D t T Z W N 0 a W 9 u M S 9 M U n B y Z W R p Y 3 R p b 2 5 z L 0 N o Y W 5 n Z W Q g V H l w Z S 5 7 U G 9 z L D R 9 J n F 1 b 3 Q 7 L C Z x d W 9 0 O 1 N l Y 3 R p b 2 4 x L 0 x S c H J l Z G l j d G l v b n M v Q 2 h h b m d l Z C B U e X B l L n t T Y 2 h v b 2 w s N X 0 m c X V v d D s s J n F 1 b 3 Q 7 U 2 V j d G l v b j E v T F J w c m V k a W N 0 a W 9 u c y 9 D a G F u Z 2 V k I F R 5 c G U u e 0 N v b m Y s N n 0 m c X V v d D s s J n F 1 b 3 Q 7 U 2 V j d G l v b j E v T F J w c m V k a W N 0 a W 9 u c y 9 D a G F u Z 2 V k I F R 5 c G U u e 1 l l Y X I g R H J h Z n R l Z C w 3 f S Z x d W 9 0 O y w m c X V v d D t T Z W N 0 a W 9 u M S 9 M U n B y Z W R p Y 3 R p b 2 5 z L 0 N o Y W 5 n Z W Q g V H l w Z S 5 7 U m Q s O H 0 m c X V v d D s s J n F 1 b 3 Q 7 U 2 V j d G l v b j E v T F J w c m V k a W N 0 a W 9 u c y 9 D a G F u Z 2 V k I F R 5 c G U u e 1 B r L D l 9 J n F 1 b 3 Q 7 L C Z x d W 9 0 O 1 N l Y 3 R p b 2 4 x L 0 x S c H J l Z G l j d G l v b n M v Q 2 h h b m d l Z C B U e X B l L n t U b S w x M H 0 m c X V v d D s s J n F 1 b 3 Q 7 U 2 V j d G l v b j E v T F J w c m V k a W N 0 a W 9 u c y 9 D a G F u Z 2 V k I F R 5 c G U u e 1 B y b 2 p l Y 3 R l Z C B Q a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S c H J l Z G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J w c m V k a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n B y Z W R p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S c H J l Z G l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V l J w c m V k a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F U M D U 6 M T Y 6 M j M u O D Q y M z c 0 N F o i I C 8 + P E V u d H J 5 I F R 5 c G U 9 I k Z p b G x D b 2 x 1 b W 5 U e X B l c y I g V m F s d W U 9 I n N B d 1 l H Q X d Z R 0 J n T U R B d 1 l E I i A v P j x F b n R y e S B U e X B l P S J G a W x s Q 2 9 s d W 1 u T m F t Z X M i I F Z h b H V l P S J z W y Z x d W 9 0 O 0 N v b H V t b j E m c X V v d D s s J n F 1 b 3 Q 7 U G x h e W V y J n F 1 b 3 Q 7 L C Z x d W 9 0 O 0 N s Y X N z J n F 1 b 3 Q 7 L C Z x d W 9 0 O 1 N l Y X N v b i Z x d W 9 0 O y w m c X V v d D t Q b 3 M m c X V v d D s s J n F 1 b 3 Q 7 U 2 N o b 2 9 s J n F 1 b 3 Q 7 L C Z x d W 9 0 O 0 N v b m Y m c X V v d D s s J n F 1 b 3 Q 7 W W V h c i B E c m F m d G V k J n F 1 b 3 Q 7 L C Z x d W 9 0 O 1 J k J n F 1 b 3 Q 7 L C Z x d W 9 0 O 1 B r J n F 1 b 3 Q 7 L C Z x d W 9 0 O 1 R t J n F 1 b 3 Q 7 L C Z x d W 9 0 O 1 B y b 2 p l Y 3 R l Z C B Q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l J w c m V k a W N 0 a W 9 u c y 9 D a G F u Z 2 V k I F R 5 c G U u e y w w f S Z x d W 9 0 O y w m c X V v d D t T Z W N 0 a W 9 u M S 9 T V l J w c m V k a W N 0 a W 9 u c y 9 D a G F u Z 2 V k I F R 5 c G U u e 1 B s Y X l l c i w x f S Z x d W 9 0 O y w m c X V v d D t T Z W N 0 a W 9 u M S 9 T V l J w c m V k a W N 0 a W 9 u c y 9 D a G F u Z 2 V k I F R 5 c G U u e 0 N s Y X N z L D J 9 J n F 1 b 3 Q 7 L C Z x d W 9 0 O 1 N l Y 3 R p b 2 4 x L 1 N W U n B y Z W R p Y 3 R p b 2 5 z L 0 N o Y W 5 n Z W Q g V H l w Z S 5 7 U 2 V h c 2 9 u L D N 9 J n F 1 b 3 Q 7 L C Z x d W 9 0 O 1 N l Y 3 R p b 2 4 x L 1 N W U n B y Z W R p Y 3 R p b 2 5 z L 0 N o Y W 5 n Z W Q g V H l w Z S 5 7 U G 9 z L D R 9 J n F 1 b 3 Q 7 L C Z x d W 9 0 O 1 N l Y 3 R p b 2 4 x L 1 N W U n B y Z W R p Y 3 R p b 2 5 z L 0 N o Y W 5 n Z W Q g V H l w Z S 5 7 U 2 N o b 2 9 s L D V 9 J n F 1 b 3 Q 7 L C Z x d W 9 0 O 1 N l Y 3 R p b 2 4 x L 1 N W U n B y Z W R p Y 3 R p b 2 5 z L 0 N o Y W 5 n Z W Q g V H l w Z S 5 7 Q 2 9 u Z i w 2 f S Z x d W 9 0 O y w m c X V v d D t T Z W N 0 a W 9 u M S 9 T V l J w c m V k a W N 0 a W 9 u c y 9 D a G F u Z 2 V k I F R 5 c G U u e 1 l l Y X I g R H J h Z n R l Z C w 3 f S Z x d W 9 0 O y w m c X V v d D t T Z W N 0 a W 9 u M S 9 T V l J w c m V k a W N 0 a W 9 u c y 9 D a G F u Z 2 V k I F R 5 c G U u e 1 J k L D h 9 J n F 1 b 3 Q 7 L C Z x d W 9 0 O 1 N l Y 3 R p b 2 4 x L 1 N W U n B y Z W R p Y 3 R p b 2 5 z L 0 N o Y W 5 n Z W Q g V H l w Z S 5 7 U G s s O X 0 m c X V v d D s s J n F 1 b 3 Q 7 U 2 V j d G l v b j E v U 1 Z S c H J l Z G l j d G l v b n M v Q 2 h h b m d l Z C B U e X B l L n t U b S w x M H 0 m c X V v d D s s J n F 1 b 3 Q 7 U 2 V j d G l v b j E v U 1 Z S c H J l Z G l j d G l v b n M v Q 2 h h b m d l Z C B U e X B l L n t Q c m 9 q Z W N 0 Z W Q g U G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V l J w c m V k a W N 0 a W 9 u c y 9 D a G F u Z 2 V k I F R 5 c G U u e y w w f S Z x d W 9 0 O y w m c X V v d D t T Z W N 0 a W 9 u M S 9 T V l J w c m V k a W N 0 a W 9 u c y 9 D a G F u Z 2 V k I F R 5 c G U u e 1 B s Y X l l c i w x f S Z x d W 9 0 O y w m c X V v d D t T Z W N 0 a W 9 u M S 9 T V l J w c m V k a W N 0 a W 9 u c y 9 D a G F u Z 2 V k I F R 5 c G U u e 0 N s Y X N z L D J 9 J n F 1 b 3 Q 7 L C Z x d W 9 0 O 1 N l Y 3 R p b 2 4 x L 1 N W U n B y Z W R p Y 3 R p b 2 5 z L 0 N o Y W 5 n Z W Q g V H l w Z S 5 7 U 2 V h c 2 9 u L D N 9 J n F 1 b 3 Q 7 L C Z x d W 9 0 O 1 N l Y 3 R p b 2 4 x L 1 N W U n B y Z W R p Y 3 R p b 2 5 z L 0 N o Y W 5 n Z W Q g V H l w Z S 5 7 U G 9 z L D R 9 J n F 1 b 3 Q 7 L C Z x d W 9 0 O 1 N l Y 3 R p b 2 4 x L 1 N W U n B y Z W R p Y 3 R p b 2 5 z L 0 N o Y W 5 n Z W Q g V H l w Z S 5 7 U 2 N o b 2 9 s L D V 9 J n F 1 b 3 Q 7 L C Z x d W 9 0 O 1 N l Y 3 R p b 2 4 x L 1 N W U n B y Z W R p Y 3 R p b 2 5 z L 0 N o Y W 5 n Z W Q g V H l w Z S 5 7 Q 2 9 u Z i w 2 f S Z x d W 9 0 O y w m c X V v d D t T Z W N 0 a W 9 u M S 9 T V l J w c m V k a W N 0 a W 9 u c y 9 D a G F u Z 2 V k I F R 5 c G U u e 1 l l Y X I g R H J h Z n R l Z C w 3 f S Z x d W 9 0 O y w m c X V v d D t T Z W N 0 a W 9 u M S 9 T V l J w c m V k a W N 0 a W 9 u c y 9 D a G F u Z 2 V k I F R 5 c G U u e 1 J k L D h 9 J n F 1 b 3 Q 7 L C Z x d W 9 0 O 1 N l Y 3 R p b 2 4 x L 1 N W U n B y Z W R p Y 3 R p b 2 5 z L 0 N o Y W 5 n Z W Q g V H l w Z S 5 7 U G s s O X 0 m c X V v d D s s J n F 1 b 3 Q 7 U 2 V j d G l v b j E v U 1 Z S c H J l Z G l j d G l v b n M v Q 2 h h b m d l Z C B U e X B l L n t U b S w x M H 0 m c X V v d D s s J n F 1 b 3 Q 7 U 2 V j d G l v b j E v U 1 Z S c H J l Z G l j d G l v b n M v Q 2 h h b m d l Z C B U e X B l L n t Q c m 9 q Z W N 0 Z W Q g U G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l J w c m V k a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l J w c m V k a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l J w c m V k a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N v c H J l Z G l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X N z b 3 B y Z W R p Y 3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V Q w N T o x N z o w N S 4 y O D I 0 O T A 3 W i I g L z 4 8 R W 5 0 c n k g V H l w Z T 0 i R m l s b E N v b H V t b l R 5 c G V z I i B W Y W x 1 Z T 0 i c 0 F 3 W U d B d 1 l H Q m d N R E F 3 W U Q i I C 8 + P E V u d H J 5 I F R 5 c G U 9 I k Z p b G x D b 2 x 1 b W 5 O Y W 1 l c y I g V m F s d W U 9 I n N b J n F 1 b 3 Q 7 Q 2 9 s d W 1 u M S Z x d W 9 0 O y w m c X V v d D t Q b G F 5 Z X I m c X V v d D s s J n F 1 b 3 Q 7 Q 2 x h c 3 M m c X V v d D s s J n F 1 b 3 Q 7 U 2 V h c 2 9 u J n F 1 b 3 Q 7 L C Z x d W 9 0 O 1 B v c y Z x d W 9 0 O y w m c X V v d D t T Y 2 h v b 2 w m c X V v d D s s J n F 1 b 3 Q 7 Q 2 9 u Z i Z x d W 9 0 O y w m c X V v d D t Z Z W F y I E R y Y W Z 0 Z W Q m c X V v d D s s J n F 1 b 3 Q 7 U m Q m c X V v d D s s J n F 1 b 3 Q 7 U G s m c X V v d D s s J n F 1 b 3 Q 7 V G 0 m c X V v d D s s J n F 1 b 3 Q 7 U H J v a m V j d G V k I F B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c 3 N v c H J l Z G l j d G l v b n M v Q 2 h h b m d l Z C B U e X B l L n s s M H 0 m c X V v d D s s J n F 1 b 3 Q 7 U 2 V j d G l v b j E v T G F z c 2 9 w c m V k a W N 0 a W 9 u c y 9 D a G F u Z 2 V k I F R 5 c G U u e 1 B s Y X l l c i w x f S Z x d W 9 0 O y w m c X V v d D t T Z W N 0 a W 9 u M S 9 M Y X N z b 3 B y Z W R p Y 3 R p b 2 5 z L 0 N o Y W 5 n Z W Q g V H l w Z S 5 7 Q 2 x h c 3 M s M n 0 m c X V v d D s s J n F 1 b 3 Q 7 U 2 V j d G l v b j E v T G F z c 2 9 w c m V k a W N 0 a W 9 u c y 9 D a G F u Z 2 V k I F R 5 c G U u e 1 N l Y X N v b i w z f S Z x d W 9 0 O y w m c X V v d D t T Z W N 0 a W 9 u M S 9 M Y X N z b 3 B y Z W R p Y 3 R p b 2 5 z L 0 N o Y W 5 n Z W Q g V H l w Z S 5 7 U G 9 z L D R 9 J n F 1 b 3 Q 7 L C Z x d W 9 0 O 1 N l Y 3 R p b 2 4 x L 0 x h c 3 N v c H J l Z G l j d G l v b n M v Q 2 h h b m d l Z C B U e X B l L n t T Y 2 h v b 2 w s N X 0 m c X V v d D s s J n F 1 b 3 Q 7 U 2 V j d G l v b j E v T G F z c 2 9 w c m V k a W N 0 a W 9 u c y 9 D a G F u Z 2 V k I F R 5 c G U u e 0 N v b m Y s N n 0 m c X V v d D s s J n F 1 b 3 Q 7 U 2 V j d G l v b j E v T G F z c 2 9 w c m V k a W N 0 a W 9 u c y 9 D a G F u Z 2 V k I F R 5 c G U u e 1 l l Y X I g R H J h Z n R l Z C w 3 f S Z x d W 9 0 O y w m c X V v d D t T Z W N 0 a W 9 u M S 9 M Y X N z b 3 B y Z W R p Y 3 R p b 2 5 z L 0 N o Y W 5 n Z W Q g V H l w Z S 5 7 U m Q s O H 0 m c X V v d D s s J n F 1 b 3 Q 7 U 2 V j d G l v b j E v T G F z c 2 9 w c m V k a W N 0 a W 9 u c y 9 D a G F u Z 2 V k I F R 5 c G U u e 1 B r L D l 9 J n F 1 b 3 Q 7 L C Z x d W 9 0 O 1 N l Y 3 R p b 2 4 x L 0 x h c 3 N v c H J l Z G l j d G l v b n M v Q 2 h h b m d l Z C B U e X B l L n t U b S w x M H 0 m c X V v d D s s J n F 1 b 3 Q 7 U 2 V j d G l v b j E v T G F z c 2 9 w c m V k a W N 0 a W 9 u c y 9 D a G F u Z 2 V k I F R 5 c G U u e 1 B y b 2 p l Y 3 R l Z C B Q a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x h c 3 N v c H J l Z G l j d G l v b n M v Q 2 h h b m d l Z C B U e X B l L n s s M H 0 m c X V v d D s s J n F 1 b 3 Q 7 U 2 V j d G l v b j E v T G F z c 2 9 w c m V k a W N 0 a W 9 u c y 9 D a G F u Z 2 V k I F R 5 c G U u e 1 B s Y X l l c i w x f S Z x d W 9 0 O y w m c X V v d D t T Z W N 0 a W 9 u M S 9 M Y X N z b 3 B y Z W R p Y 3 R p b 2 5 z L 0 N o Y W 5 n Z W Q g V H l w Z S 5 7 Q 2 x h c 3 M s M n 0 m c X V v d D s s J n F 1 b 3 Q 7 U 2 V j d G l v b j E v T G F z c 2 9 w c m V k a W N 0 a W 9 u c y 9 D a G F u Z 2 V k I F R 5 c G U u e 1 N l Y X N v b i w z f S Z x d W 9 0 O y w m c X V v d D t T Z W N 0 a W 9 u M S 9 M Y X N z b 3 B y Z W R p Y 3 R p b 2 5 z L 0 N o Y W 5 n Z W Q g V H l w Z S 5 7 U G 9 z L D R 9 J n F 1 b 3 Q 7 L C Z x d W 9 0 O 1 N l Y 3 R p b 2 4 x L 0 x h c 3 N v c H J l Z G l j d G l v b n M v Q 2 h h b m d l Z C B U e X B l L n t T Y 2 h v b 2 w s N X 0 m c X V v d D s s J n F 1 b 3 Q 7 U 2 V j d G l v b j E v T G F z c 2 9 w c m V k a W N 0 a W 9 u c y 9 D a G F u Z 2 V k I F R 5 c G U u e 0 N v b m Y s N n 0 m c X V v d D s s J n F 1 b 3 Q 7 U 2 V j d G l v b j E v T G F z c 2 9 w c m V k a W N 0 a W 9 u c y 9 D a G F u Z 2 V k I F R 5 c G U u e 1 l l Y X I g R H J h Z n R l Z C w 3 f S Z x d W 9 0 O y w m c X V v d D t T Z W N 0 a W 9 u M S 9 M Y X N z b 3 B y Z W R p Y 3 R p b 2 5 z L 0 N o Y W 5 n Z W Q g V H l w Z S 5 7 U m Q s O H 0 m c X V v d D s s J n F 1 b 3 Q 7 U 2 V j d G l v b j E v T G F z c 2 9 w c m V k a W N 0 a W 9 u c y 9 D a G F u Z 2 V k I F R 5 c G U u e 1 B r L D l 9 J n F 1 b 3 Q 7 L C Z x d W 9 0 O 1 N l Y 3 R p b 2 4 x L 0 x h c 3 N v c H J l Z G l j d G l v b n M v Q 2 h h b m d l Z C B U e X B l L n t U b S w x M H 0 m c X V v d D s s J n F 1 b 3 Q 7 U 2 V j d G l v b j E v T G F z c 2 9 w c m V k a W N 0 a W 9 u c y 9 D a G F u Z 2 V k I F R 5 c G U u e 1 B y b 2 p l Y 3 R l Z C B Q a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c 3 N v c H J l Z G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c 2 9 w c m V k a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z b 3 B y Z W R p Y 3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i t J D J X v 9 I n r s 0 W M 5 3 L G k A A A A A A g A A A A A A E G Y A A A A B A A A g A A A A I 5 6 H l z 1 j V W S x + b 6 T U 6 K Z c 1 h H T h A E V v s B I 3 Z l O p B q L 6 g A A A A A D o A A A A A C A A A g A A A A G p 7 L 7 3 X / m Z J c H X Z f 7 C 3 z C I d y q K W C s D g 8 i p r a m F D G s 0 5 Q A A A A 9 Y 4 M L G c x 5 0 g t i E S c 2 P e j T g 2 6 e V Y B N A q g 5 u 3 D W O T m i b B p 0 K M 8 k 4 H X d p z R m a x W u r D v T A h c b f B u 7 J z U H 1 R H C w F 2 A 1 X C 0 Y C g C d y 7 5 I d L u p j 7 R U F A A A A A Z e B Z 2 M s 0 I z K x I E R g 6 S s Z i H y U 2 b E L 8 0 D r l X n V 2 D O / T X g C V u 1 8 6 T Q N a o I l Q L 5 Z Z U x U d K S e D c + 5 0 U f e K C 6 9 I f O F v Q = = < / D a t a M a s h u p > 
</file>

<file path=customXml/itemProps1.xml><?xml version="1.0" encoding="utf-8"?>
<ds:datastoreItem xmlns:ds="http://schemas.openxmlformats.org/officeDocument/2006/customXml" ds:itemID="{1D450ED4-7320-4E15-A75C-793EE4AEFD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MLPpredictions</vt:lpstr>
      <vt:lpstr>LRpredictions</vt:lpstr>
      <vt:lpstr>SVRpredictions</vt:lpstr>
      <vt:lpstr>Lassopredictions</vt:lpstr>
      <vt:lpstr>Ridgepredictions</vt:lpstr>
      <vt:lpstr>Lasso</vt:lpstr>
      <vt:lpstr>LRP</vt:lpstr>
      <vt:lpstr>Ridge</vt:lpstr>
      <vt:lpstr>SVR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Ehsan Khan</cp:lastModifiedBy>
  <dcterms:created xsi:type="dcterms:W3CDTF">2019-07-31T05:31:23Z</dcterms:created>
  <dcterms:modified xsi:type="dcterms:W3CDTF">2019-07-31T05:35:41Z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8f541cd4-382a-45f1-beb1-82749fba0c1b</vt:lpwstr>
  </property>
</Properties>
</file>