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atascience\solubility_parameters\"/>
    </mc:Choice>
  </mc:AlternateContent>
  <xr:revisionPtr revIDLastSave="0" documentId="8_{9DECDDEB-C5BD-4BB0-B984-3EB155D2E6AA}" xr6:coauthVersionLast="43" xr6:coauthVersionMax="43" xr10:uidLastSave="{00000000-0000-0000-0000-000000000000}"/>
  <bookViews>
    <workbookView xWindow="-110" yWindow="-110" windowWidth="19420" windowHeight="10420"/>
  </bookViews>
  <sheets>
    <sheet name="experimental_compound_info" sheetId="1" r:id="rId1"/>
    <sheet name="Sheet1" sheetId="2" r:id="rId2"/>
  </sheets>
  <definedNames>
    <definedName name="_xlnm._FilterDatabase" localSheetId="1" hidden="1">Sheet1!$B$1:$D$136</definedName>
  </definedNames>
  <calcPr calcId="0"/>
</workbook>
</file>

<file path=xl/calcChain.xml><?xml version="1.0" encoding="utf-8"?>
<calcChain xmlns="http://schemas.openxmlformats.org/spreadsheetml/2006/main">
  <c r="P26" i="2" l="1"/>
  <c r="P29" i="2"/>
  <c r="P28" i="2"/>
  <c r="O29" i="2"/>
  <c r="O28" i="2"/>
  <c r="O27" i="2"/>
  <c r="O26" i="2"/>
  <c r="O18" i="2"/>
  <c r="O13" i="2"/>
</calcChain>
</file>

<file path=xl/sharedStrings.xml><?xml version="1.0" encoding="utf-8"?>
<sst xmlns="http://schemas.openxmlformats.org/spreadsheetml/2006/main" count="860" uniqueCount="580">
  <si>
    <t>subst_name</t>
  </si>
  <si>
    <t>synonym</t>
  </si>
  <si>
    <t>casrn</t>
  </si>
  <si>
    <t>N</t>
  </si>
  <si>
    <t>Nh</t>
  </si>
  <si>
    <t>delta-d</t>
  </si>
  <si>
    <t>delta-p</t>
  </si>
  <si>
    <t>delta-h</t>
  </si>
  <si>
    <t>mol-vol</t>
  </si>
  <si>
    <t>source_id</t>
  </si>
  <si>
    <t>source_ref</t>
  </si>
  <si>
    <t>Acetic acid</t>
  </si>
  <si>
    <t>Ethanoic acid</t>
  </si>
  <si>
    <t>64-19-7</t>
  </si>
  <si>
    <t>solvent</t>
  </si>
  <si>
    <t>A1.5</t>
  </si>
  <si>
    <t>Acetic anhydride</t>
  </si>
  <si>
    <t>Acetyl acetate</t>
  </si>
  <si>
    <t>108-24-7</t>
  </si>
  <si>
    <t>solvent rx</t>
  </si>
  <si>
    <t>A1.6</t>
  </si>
  <si>
    <t>Acetone</t>
  </si>
  <si>
    <t>Dimethyl ketone</t>
  </si>
  <si>
    <t>67-64-1</t>
  </si>
  <si>
    <t>A1.7</t>
  </si>
  <si>
    <t>Acetonitrile</t>
  </si>
  <si>
    <t>Methyl cyanide</t>
  </si>
  <si>
    <t>75-05-8</t>
  </si>
  <si>
    <t>A1.10</t>
  </si>
  <si>
    <t>Acetophenone</t>
  </si>
  <si>
    <t>Acetylbenzene</t>
  </si>
  <si>
    <t>98-86-2</t>
  </si>
  <si>
    <t>A1.11</t>
  </si>
  <si>
    <t>Acrylic acid</t>
  </si>
  <si>
    <t>Vinylformic acid</t>
  </si>
  <si>
    <t>79-10-7</t>
  </si>
  <si>
    <t>A1.24</t>
  </si>
  <si>
    <t>Acrylonitrile</t>
  </si>
  <si>
    <t>2-Propenenitrile</t>
  </si>
  <si>
    <t>107-13-1</t>
  </si>
  <si>
    <t>A1.25</t>
  </si>
  <si>
    <t>Aniline</t>
  </si>
  <si>
    <t>Arylamine</t>
  </si>
  <si>
    <t>62-53-3</t>
  </si>
  <si>
    <t>A1.46</t>
  </si>
  <si>
    <t>Anisole</t>
  </si>
  <si>
    <t>Phenoxymethane</t>
  </si>
  <si>
    <t>100-66-3</t>
  </si>
  <si>
    <t>A1.48</t>
  </si>
  <si>
    <t>Artificial almond oil</t>
  </si>
  <si>
    <t>Benzaldehyde</t>
  </si>
  <si>
    <t>100-52-7</t>
  </si>
  <si>
    <t>A1.51</t>
  </si>
  <si>
    <t>Benzene</t>
  </si>
  <si>
    <t>Cyclohexatriene</t>
  </si>
  <si>
    <t>71-43-2</t>
  </si>
  <si>
    <t>A1.52</t>
  </si>
  <si>
    <t>Benzenemethanol</t>
  </si>
  <si>
    <t>Benzyl alcohol</t>
  </si>
  <si>
    <t>100-51-6</t>
  </si>
  <si>
    <t>A1.58</t>
  </si>
  <si>
    <t>1,2-Benzenedicarboxylic acid, butyl phenylmethyl ester</t>
  </si>
  <si>
    <t>Butyl benzyl phthalate</t>
  </si>
  <si>
    <t>85-68-7</t>
  </si>
  <si>
    <t>plasticizer</t>
  </si>
  <si>
    <t>A1.59</t>
  </si>
  <si>
    <t>Benzyl methacrylate</t>
  </si>
  <si>
    <t>Methacrylic acid, benzyl ester</t>
  </si>
  <si>
    <t>2495-37-6</t>
  </si>
  <si>
    <t>A1.61</t>
  </si>
  <si>
    <t>alpha-Bromonaphthalene</t>
  </si>
  <si>
    <t>1-Naphthyl bromide</t>
  </si>
  <si>
    <t>90-11-9</t>
  </si>
  <si>
    <t>A1.75</t>
  </si>
  <si>
    <t>Butanediol diacrylate</t>
  </si>
  <si>
    <t>Tetramethylene diacrylate</t>
  </si>
  <si>
    <t>1070-70-8</t>
  </si>
  <si>
    <t>A1.88</t>
  </si>
  <si>
    <t>1,3-Butanediol</t>
  </si>
  <si>
    <t>Methyltrimethylene glycol</t>
  </si>
  <si>
    <t>107-88-0</t>
  </si>
  <si>
    <t>A1.90</t>
  </si>
  <si>
    <t>n-Butanol</t>
  </si>
  <si>
    <t>Methylolpropane</t>
  </si>
  <si>
    <t>71-36-3</t>
  </si>
  <si>
    <t>A1.92</t>
  </si>
  <si>
    <t>2-Butanol</t>
  </si>
  <si>
    <t>2-Hydroxybutane</t>
  </si>
  <si>
    <t>78-92-2</t>
  </si>
  <si>
    <t>A1.92 [93]</t>
  </si>
  <si>
    <t>1-(2-Butoxyethoxy)-2-propanol</t>
  </si>
  <si>
    <t>4,7-Dioxaundecan-2-ol</t>
  </si>
  <si>
    <t>124-16-3</t>
  </si>
  <si>
    <t>A1.101</t>
  </si>
  <si>
    <t>Acetic acid, butyl ester</t>
  </si>
  <si>
    <t>Butyl ethanoate</t>
  </si>
  <si>
    <t>123-86-4</t>
  </si>
  <si>
    <t>A1.102</t>
  </si>
  <si>
    <t>Butyl acrylate</t>
  </si>
  <si>
    <t>Acrylic acid n-butyl ester</t>
  </si>
  <si>
    <t>141-32-2</t>
  </si>
  <si>
    <t>A1.104</t>
  </si>
  <si>
    <t>tert-Butyl alcohol</t>
  </si>
  <si>
    <t>Trimethyl methanol</t>
  </si>
  <si>
    <t>75-65-0</t>
  </si>
  <si>
    <t>A1.611</t>
  </si>
  <si>
    <t>n-Butyl lactate</t>
  </si>
  <si>
    <t>Butyl 2-hydroxypropanoate</t>
  </si>
  <si>
    <t>138-22-7</t>
  </si>
  <si>
    <t>A1.107</t>
  </si>
  <si>
    <t>Butyric acid</t>
  </si>
  <si>
    <t>Ethylacetic acid</t>
  </si>
  <si>
    <t>107-92-6</t>
  </si>
  <si>
    <t>A1.114</t>
  </si>
  <si>
    <t>Butyrolactone</t>
  </si>
  <si>
    <t>4-Deoxytetronic acid</t>
  </si>
  <si>
    <t>96-48-0</t>
  </si>
  <si>
    <t>A1.115</t>
  </si>
  <si>
    <t>Butanenitrile</t>
  </si>
  <si>
    <t>1-Cyanopropane</t>
  </si>
  <si>
    <t>109-74-0</t>
  </si>
  <si>
    <t>A1.116</t>
  </si>
  <si>
    <t>3-Chloro-1-propanol</t>
  </si>
  <si>
    <t>Trimethylene chlorohydrin</t>
  </si>
  <si>
    <t>627-30-5</t>
  </si>
  <si>
    <t>A1.137</t>
  </si>
  <si>
    <t>Chlorobenzene</t>
  </si>
  <si>
    <t>Monochlorobenzene</t>
  </si>
  <si>
    <t>108-90-7</t>
  </si>
  <si>
    <t>A1.148</t>
  </si>
  <si>
    <t>Butyl chloride</t>
  </si>
  <si>
    <t>1-Chlorobutane</t>
  </si>
  <si>
    <t>109-69-3</t>
  </si>
  <si>
    <t>A1.152</t>
  </si>
  <si>
    <t>Chloroform</t>
  </si>
  <si>
    <t>Methane trichloride</t>
  </si>
  <si>
    <t>67-66-3</t>
  </si>
  <si>
    <t>A1.156</t>
  </si>
  <si>
    <t>m-Cresol</t>
  </si>
  <si>
    <t>3-Hydroxytoluene</t>
  </si>
  <si>
    <t>108-39-4</t>
  </si>
  <si>
    <t>A1.169</t>
  </si>
  <si>
    <t>Cyclohexane</t>
  </si>
  <si>
    <t>Hexanaphthene</t>
  </si>
  <si>
    <t>110-82-7</t>
  </si>
  <si>
    <t>A1.181</t>
  </si>
  <si>
    <t>Cyclohexanol</t>
  </si>
  <si>
    <t>Hydrophenol</t>
  </si>
  <si>
    <t>108-93-0</t>
  </si>
  <si>
    <t>A1.182</t>
  </si>
  <si>
    <t>Cyclohexanone</t>
  </si>
  <si>
    <t>Pimelic ketone</t>
  </si>
  <si>
    <t>108-94-1</t>
  </si>
  <si>
    <t>A1.183</t>
  </si>
  <si>
    <t>Cyclohexylamine</t>
  </si>
  <si>
    <t>Hexahydroaniline</t>
  </si>
  <si>
    <t>108-91-8</t>
  </si>
  <si>
    <t>A1.184</t>
  </si>
  <si>
    <t>Chlorocyclohexane</t>
  </si>
  <si>
    <t>Cyclohexyl chloride</t>
  </si>
  <si>
    <t>542-18-7</t>
  </si>
  <si>
    <t>A1.185</t>
  </si>
  <si>
    <t>Diisobutyl ketone</t>
  </si>
  <si>
    <t>Isovalerone</t>
  </si>
  <si>
    <t>108-83-8</t>
  </si>
  <si>
    <t>A1.203</t>
  </si>
  <si>
    <t>Diacetone alcohol</t>
  </si>
  <si>
    <t>4-Hydroxy-4-methyl-2-pentanone</t>
  </si>
  <si>
    <t>123-42-2</t>
  </si>
  <si>
    <t>A1.209</t>
  </si>
  <si>
    <t>1,2-Benzenedicarboxylic acid, dibutyl ester</t>
  </si>
  <si>
    <t>Dibutyl phthalate</t>
  </si>
  <si>
    <t>84-74-2</t>
  </si>
  <si>
    <t>A1.221</t>
  </si>
  <si>
    <t>o-Dichlorobenzene</t>
  </si>
  <si>
    <t>Special termite fluid</t>
  </si>
  <si>
    <t>95-50-1</t>
  </si>
  <si>
    <t>A1.234</t>
  </si>
  <si>
    <t>Diethylamine</t>
  </si>
  <si>
    <t>N,N-Diethylamine</t>
  </si>
  <si>
    <t>109-89-7</t>
  </si>
  <si>
    <t>A1.252</t>
  </si>
  <si>
    <t>Diethyl ether</t>
  </si>
  <si>
    <t>Ether</t>
  </si>
  <si>
    <t>60-29-7</t>
  </si>
  <si>
    <t>A1.255</t>
  </si>
  <si>
    <t>Diethyl sulfide</t>
  </si>
  <si>
    <t>Thioethyl ether</t>
  </si>
  <si>
    <t>352-93-2</t>
  </si>
  <si>
    <t>A1.260</t>
  </si>
  <si>
    <t>Diethylene glycol</t>
  </si>
  <si>
    <t>Bis(2-hydroxyethyl) ether</t>
  </si>
  <si>
    <t>111-46-6</t>
  </si>
  <si>
    <t>A1.263</t>
  </si>
  <si>
    <t>Butyl carbitol acetate</t>
  </si>
  <si>
    <t>Diethylene glycol butyl ether acetate</t>
  </si>
  <si>
    <t>124-17-4</t>
  </si>
  <si>
    <t>A1.264</t>
  </si>
  <si>
    <t>Butoxydiglycol</t>
  </si>
  <si>
    <t>Diethylene glycol monobutyl ether</t>
  </si>
  <si>
    <t>112-34-5</t>
  </si>
  <si>
    <t>A1.267</t>
  </si>
  <si>
    <t>Carbitol</t>
  </si>
  <si>
    <t>Diethylene glycol ethyl ether</t>
  </si>
  <si>
    <t>111-90-0</t>
  </si>
  <si>
    <t>A1.268</t>
  </si>
  <si>
    <t>Diethylene glycol monoethyl ether acetate</t>
  </si>
  <si>
    <t>Ethoxydiglycol acetate</t>
  </si>
  <si>
    <t>112-15-2</t>
  </si>
  <si>
    <t>A1.269</t>
  </si>
  <si>
    <t>Diethylene glycol monomethyl ether</t>
  </si>
  <si>
    <t>Ethanol, 2-(2-methoxyethoxy)-</t>
  </si>
  <si>
    <t>111-77-3</t>
  </si>
  <si>
    <t>A1.270</t>
  </si>
  <si>
    <t>Dimethylacetamide</t>
  </si>
  <si>
    <t>DMAc</t>
  </si>
  <si>
    <t>127-19-5</t>
  </si>
  <si>
    <t>A1.285</t>
  </si>
  <si>
    <t>Diethylene glycol dimethyl ether</t>
  </si>
  <si>
    <t>Diglyme</t>
  </si>
  <si>
    <t>111-96-6</t>
  </si>
  <si>
    <t>A1.292</t>
  </si>
  <si>
    <t>Deanol</t>
  </si>
  <si>
    <t>Dimethylmonoethanolamine</t>
  </si>
  <si>
    <t>108-01-0</t>
  </si>
  <si>
    <t>A1.295</t>
  </si>
  <si>
    <t>Dimethylformamide</t>
  </si>
  <si>
    <t>DMF</t>
  </si>
  <si>
    <t>68-12-2</t>
  </si>
  <si>
    <t>A1.297</t>
  </si>
  <si>
    <t>1,2-Benzenedicarboxylic acid, dimethyl ester</t>
  </si>
  <si>
    <t>Phthalic acid dimethyl ester</t>
  </si>
  <si>
    <t>131-11-3</t>
  </si>
  <si>
    <t>A1.300</t>
  </si>
  <si>
    <t>Dimethyl sulfone</t>
  </si>
  <si>
    <t>Sulfonylbismethane</t>
  </si>
  <si>
    <t>67-71-0</t>
  </si>
  <si>
    <t>A1.302</t>
  </si>
  <si>
    <t>Dimethyl sulfoxide</t>
  </si>
  <si>
    <t>DMSO</t>
  </si>
  <si>
    <t>67-68-5</t>
  </si>
  <si>
    <t>A1.303</t>
  </si>
  <si>
    <t>Bis(2-ethylhexyl)hexanedioate</t>
  </si>
  <si>
    <t>Dioctyl adipate</t>
  </si>
  <si>
    <t>103-23-1</t>
  </si>
  <si>
    <t>[A1.1142]</t>
  </si>
  <si>
    <t>Bis(2-ethylhexyl) phthalate</t>
  </si>
  <si>
    <t>Dioctyl phthalate</t>
  </si>
  <si>
    <t>117-81-7</t>
  </si>
  <si>
    <t>[A1.305]</t>
  </si>
  <si>
    <t>Dioxane</t>
  </si>
  <si>
    <t>para-Dioxane</t>
  </si>
  <si>
    <t>123-91-1</t>
  </si>
  <si>
    <t>A1.306</t>
  </si>
  <si>
    <t>Dipropylamine</t>
  </si>
  <si>
    <t>1-Propanamine, N-propyl-</t>
  </si>
  <si>
    <t>142-84-7</t>
  </si>
  <si>
    <t>A1.308</t>
  </si>
  <si>
    <t>Dipropylene glycol</t>
  </si>
  <si>
    <t>Oxybispropanol</t>
  </si>
  <si>
    <t>25265-71-8</t>
  </si>
  <si>
    <t>A1.309</t>
  </si>
  <si>
    <t>Dipropylene glycol monomethyl ether</t>
  </si>
  <si>
    <t>Dipropylene glycol methyl ether</t>
  </si>
  <si>
    <t>34590-94-8</t>
  </si>
  <si>
    <t>A1.310</t>
  </si>
  <si>
    <t>Epichlorohydrin</t>
  </si>
  <si>
    <t>Glycidyl chloride</t>
  </si>
  <si>
    <t>106-89-8</t>
  </si>
  <si>
    <t>A1.318</t>
  </si>
  <si>
    <t>Distilled spirits</t>
  </si>
  <si>
    <t>Absolute ethanol</t>
  </si>
  <si>
    <t>64-17-5</t>
  </si>
  <si>
    <t>A1.325</t>
  </si>
  <si>
    <t>2-Aminoethanol</t>
  </si>
  <si>
    <t>Ethanolamine</t>
  </si>
  <si>
    <t>141-43-5</t>
  </si>
  <si>
    <t>A1.326</t>
  </si>
  <si>
    <t>Acetic acid, ethyl ester</t>
  </si>
  <si>
    <t>Ethyl acetate</t>
  </si>
  <si>
    <t>141-78-6</t>
  </si>
  <si>
    <t>A1.328</t>
  </si>
  <si>
    <t>Ethyl acrylate</t>
  </si>
  <si>
    <t>Ethoxycarbonylethylene</t>
  </si>
  <si>
    <t>140-88-5</t>
  </si>
  <si>
    <t>A1.330</t>
  </si>
  <si>
    <t>Ethylbenzene</t>
  </si>
  <si>
    <t>Phenylethane</t>
  </si>
  <si>
    <t>100-41-4</t>
  </si>
  <si>
    <t>A1.333</t>
  </si>
  <si>
    <t>Ethyl lactate</t>
  </si>
  <si>
    <t>Ethyl 2-hydroxypropionate</t>
  </si>
  <si>
    <t>97-64-3</t>
  </si>
  <si>
    <t>A1.353</t>
  </si>
  <si>
    <t>Ethyl butanol</t>
  </si>
  <si>
    <t>Pseudohexyl alcohol</t>
  </si>
  <si>
    <t>97-95-0</t>
  </si>
  <si>
    <t>A1.360</t>
  </si>
  <si>
    <t>2-Ethylhexanol</t>
  </si>
  <si>
    <t>Octyl alcohol</t>
  </si>
  <si>
    <t>104-76-7</t>
  </si>
  <si>
    <t>A1.345</t>
  </si>
  <si>
    <t>1,3-Dioxolan-2-one</t>
  </si>
  <si>
    <t>Glycol carbonate</t>
  </si>
  <si>
    <t>96-49-1</t>
  </si>
  <si>
    <t>A1.363</t>
  </si>
  <si>
    <t>Ethylene cyanohydrin</t>
  </si>
  <si>
    <t>2-Cyanoethanol</t>
  </si>
  <si>
    <t>109-78-4</t>
  </si>
  <si>
    <t>A1.365</t>
  </si>
  <si>
    <t>1,2-Dichloroethane</t>
  </si>
  <si>
    <t>Ethylene chloride</t>
  </si>
  <si>
    <t>107-06-2</t>
  </si>
  <si>
    <t>A1.367</t>
  </si>
  <si>
    <t>1,2-Ethanediol</t>
  </si>
  <si>
    <t>Ethylene glycol</t>
  </si>
  <si>
    <t>107-21-1</t>
  </si>
  <si>
    <t>A1.368</t>
  </si>
  <si>
    <t>Butoxyethanol</t>
  </si>
  <si>
    <t>Butylglycol</t>
  </si>
  <si>
    <t>111-76-2</t>
  </si>
  <si>
    <t>A1.375</t>
  </si>
  <si>
    <t>Ethanol, 2-ethoxy-</t>
  </si>
  <si>
    <t>Hydroxy ether</t>
  </si>
  <si>
    <t>110-80-5</t>
  </si>
  <si>
    <t>A1.376</t>
  </si>
  <si>
    <t>Ethanol, 2-ethoxy-, acetate</t>
  </si>
  <si>
    <t>Oxitol acetate</t>
  </si>
  <si>
    <t>111-15-9</t>
  </si>
  <si>
    <t>A1.377</t>
  </si>
  <si>
    <t>Ethanol, 2-methoxy-</t>
  </si>
  <si>
    <t>3-Oxa-1-butanol</t>
  </si>
  <si>
    <t>109-86-4</t>
  </si>
  <si>
    <t>A1.380</t>
  </si>
  <si>
    <t>Formamide</t>
  </si>
  <si>
    <t>Carbamaldehyde</t>
  </si>
  <si>
    <t>75-12-7</t>
  </si>
  <si>
    <t>A1.397</t>
  </si>
  <si>
    <t>Formic acid</t>
  </si>
  <si>
    <t>Aminic acid</t>
  </si>
  <si>
    <t>64-18-6</t>
  </si>
  <si>
    <t>A1.398</t>
  </si>
  <si>
    <t>Furfuryl alcohol</t>
  </si>
  <si>
    <t>2-Hydroxymethylfuran</t>
  </si>
  <si>
    <t>98-00-0</t>
  </si>
  <si>
    <t>A1.405</t>
  </si>
  <si>
    <t>Glycerin</t>
  </si>
  <si>
    <t>1,2,3-Propanetriol</t>
  </si>
  <si>
    <t>56-81-5</t>
  </si>
  <si>
    <t>A1.406</t>
  </si>
  <si>
    <t>Glycidyl methacrylate</t>
  </si>
  <si>
    <t>2,3-Epoxypropyl methacrylic acid ester</t>
  </si>
  <si>
    <t>106-91-2</t>
  </si>
  <si>
    <t>A1.407</t>
  </si>
  <si>
    <t>Hexafluoroisopropanol</t>
  </si>
  <si>
    <t>Bis(trifluoromethyl)methanol</t>
  </si>
  <si>
    <t>920-66-1</t>
  </si>
  <si>
    <t>A1.414</t>
  </si>
  <si>
    <t>Hempa</t>
  </si>
  <si>
    <t>Hexamethylphosphoramide</t>
  </si>
  <si>
    <t>680-31-9</t>
  </si>
  <si>
    <t>A1.416</t>
  </si>
  <si>
    <t>2-Hydroxyethyl acrylate</t>
  </si>
  <si>
    <t>Ethylene glycol, acrylate</t>
  </si>
  <si>
    <t>818-61-1</t>
  </si>
  <si>
    <t>A1.425</t>
  </si>
  <si>
    <t>Acetic acid, 2-methylpropyl ester</t>
  </si>
  <si>
    <t>Isobutyl acetate</t>
  </si>
  <si>
    <t>110-19-0</t>
  </si>
  <si>
    <t>A1.430</t>
  </si>
  <si>
    <t>Isobutyl alcohol</t>
  </si>
  <si>
    <t>2-Methyl propanol</t>
  </si>
  <si>
    <t>78-83-1</t>
  </si>
  <si>
    <t>A1.431</t>
  </si>
  <si>
    <t>Isobutyl isobutyrate</t>
  </si>
  <si>
    <t>Isobutyric acid, isobutyl ester</t>
  </si>
  <si>
    <t>97-85-8</t>
  </si>
  <si>
    <t>A1.432</t>
  </si>
  <si>
    <t>Isophorone</t>
  </si>
  <si>
    <t>Isoacetophorone</t>
  </si>
  <si>
    <t>78-59-1</t>
  </si>
  <si>
    <t>A1.438</t>
  </si>
  <si>
    <t>n-Dodecyl methacrylate</t>
  </si>
  <si>
    <t>Lauryl methacrylate</t>
  </si>
  <si>
    <t>142-90-5</t>
  </si>
  <si>
    <t>A1.448</t>
  </si>
  <si>
    <t>Mesityl oxide</t>
  </si>
  <si>
    <t>2-Methyl-4-oxo-2-pentene</t>
  </si>
  <si>
    <t>141-79-7</t>
  </si>
  <si>
    <t>A1.450</t>
  </si>
  <si>
    <t>Methacrylic acid</t>
  </si>
  <si>
    <t>2-Methylenepropionic acid</t>
  </si>
  <si>
    <t>79-41-4</t>
  </si>
  <si>
    <t>A1.454</t>
  </si>
  <si>
    <t>Methacrylonitrile</t>
  </si>
  <si>
    <t>Isopropene cyanide</t>
  </si>
  <si>
    <t>126-98-7</t>
  </si>
  <si>
    <t>A1.455</t>
  </si>
  <si>
    <t>Methanol</t>
  </si>
  <si>
    <t>Pyroxylic spirits</t>
  </si>
  <si>
    <t>67-56-1</t>
  </si>
  <si>
    <t>A1.456</t>
  </si>
  <si>
    <t>4-Methoxy-4-methyl-2-pentanone</t>
  </si>
  <si>
    <t>Pentoxone</t>
  </si>
  <si>
    <t>107-70-0</t>
  </si>
  <si>
    <t>A1.458</t>
  </si>
  <si>
    <t>Acetic acid, methyl ester</t>
  </si>
  <si>
    <t>Methyl acetate</t>
  </si>
  <si>
    <t>79-20-9</t>
  </si>
  <si>
    <t>A1.464</t>
  </si>
  <si>
    <t>Methyl acrylate</t>
  </si>
  <si>
    <t>Methyl 2-propenoate</t>
  </si>
  <si>
    <t>96-33-3</t>
  </si>
  <si>
    <t>A1.467</t>
  </si>
  <si>
    <t>2-Butanone</t>
  </si>
  <si>
    <t>Methyl ethyl ketone</t>
  </si>
  <si>
    <t>78-93-3</t>
  </si>
  <si>
    <t>A1.481</t>
  </si>
  <si>
    <t>2-Butanone oxime</t>
  </si>
  <si>
    <t>Ethyl methyl ketoxime</t>
  </si>
  <si>
    <t>96-29-7</t>
  </si>
  <si>
    <t>A1.482</t>
  </si>
  <si>
    <t>Methyl isoamyl ketone</t>
  </si>
  <si>
    <t>MIAK</t>
  </si>
  <si>
    <t>110-12-3</t>
  </si>
  <si>
    <t>A1.489</t>
  </si>
  <si>
    <t>Isobutylmethylcarbinol</t>
  </si>
  <si>
    <t>MAOH</t>
  </si>
  <si>
    <t>108-11-2</t>
  </si>
  <si>
    <t>A1.490</t>
  </si>
  <si>
    <t>Isopropylacetone</t>
  </si>
  <si>
    <t>Methyl isobutyl ketone</t>
  </si>
  <si>
    <t>108-10-1</t>
  </si>
  <si>
    <t>A1.491</t>
  </si>
  <si>
    <t>Methyl methacrylate</t>
  </si>
  <si>
    <t>Diakon</t>
  </si>
  <si>
    <t>80-62-6</t>
  </si>
  <si>
    <t>A1.497</t>
  </si>
  <si>
    <t>1-Methyl-2-pyrrolidinone</t>
  </si>
  <si>
    <t>N-Methyl-gamma-butyrolactam</t>
  </si>
  <si>
    <t>872-50-4</t>
  </si>
  <si>
    <t>A1.521</t>
  </si>
  <si>
    <t>Dichloromethane</t>
  </si>
  <si>
    <t>Methylene chloride</t>
  </si>
  <si>
    <t>75-09-2</t>
  </si>
  <si>
    <t>A1.524</t>
  </si>
  <si>
    <t>Morpholine</t>
  </si>
  <si>
    <t>Tetrahydro-1,4-oxazine</t>
  </si>
  <si>
    <t>110-91-8</t>
  </si>
  <si>
    <t>A1.526</t>
  </si>
  <si>
    <t>Nitrobenzene</t>
  </si>
  <si>
    <t>Essence of mirbane</t>
  </si>
  <si>
    <t>98-95-3</t>
  </si>
  <si>
    <t>A1.531</t>
  </si>
  <si>
    <t>Nitroethane</t>
  </si>
  <si>
    <t>Ethane, nitro-</t>
  </si>
  <si>
    <t>79-24-3</t>
  </si>
  <si>
    <t>A1.532</t>
  </si>
  <si>
    <t>Nitromethane</t>
  </si>
  <si>
    <t>Nitrocarbol</t>
  </si>
  <si>
    <t>75-52-5</t>
  </si>
  <si>
    <t>A1.534</t>
  </si>
  <si>
    <t>2-Nitropropane</t>
  </si>
  <si>
    <t>Dimethylnitromethane</t>
  </si>
  <si>
    <t>79-46-9</t>
  </si>
  <si>
    <t>A1.536</t>
  </si>
  <si>
    <t>n-Pentanol</t>
  </si>
  <si>
    <t>Amylol</t>
  </si>
  <si>
    <t>71-41-0</t>
  </si>
  <si>
    <t>A1.552</t>
  </si>
  <si>
    <t>n-Propanol</t>
  </si>
  <si>
    <t>Ethyl carbinol</t>
  </si>
  <si>
    <t>71-23-8</t>
  </si>
  <si>
    <t>A1.569</t>
  </si>
  <si>
    <t>Isopropanol</t>
  </si>
  <si>
    <t>i-Propanol</t>
  </si>
  <si>
    <t>67-63-0</t>
  </si>
  <si>
    <t>A1.570</t>
  </si>
  <si>
    <t>1,3-Dioxolan-2-one, 4-methyl-</t>
  </si>
  <si>
    <t>Propylene carbonate</t>
  </si>
  <si>
    <t>108-32-7</t>
  </si>
  <si>
    <t>A1.584</t>
  </si>
  <si>
    <t>1,2-Propanediol</t>
  </si>
  <si>
    <t>Trimethyl glycol</t>
  </si>
  <si>
    <t>57-55-6</t>
  </si>
  <si>
    <t>A1.585</t>
  </si>
  <si>
    <t>1-Methoxy-2-hydroxypropane</t>
  </si>
  <si>
    <t>1-Methoxy-2-propanol</t>
  </si>
  <si>
    <t>107-98-2</t>
  </si>
  <si>
    <t>A1.591</t>
  </si>
  <si>
    <t>Pyridine</t>
  </si>
  <si>
    <t>Azine</t>
  </si>
  <si>
    <t>110-86-1</t>
  </si>
  <si>
    <t>A1.598</t>
  </si>
  <si>
    <t>2-Pyrrolidone</t>
  </si>
  <si>
    <t>Butyrolactam</t>
  </si>
  <si>
    <t>616-45-5</t>
  </si>
  <si>
    <t>A1.599</t>
  </si>
  <si>
    <t>Styrene</t>
  </si>
  <si>
    <t>Ethenylbenzene</t>
  </si>
  <si>
    <t>100-42-5</t>
  </si>
  <si>
    <t>A1.604</t>
  </si>
  <si>
    <t>Tetrahydrofuran</t>
  </si>
  <si>
    <t>THF</t>
  </si>
  <si>
    <t>109-99-9</t>
  </si>
  <si>
    <t>A1.617</t>
  </si>
  <si>
    <t>2-Furanmethanol, tetrahydro-</t>
  </si>
  <si>
    <t>THFA</t>
  </si>
  <si>
    <t>97-99-4</t>
  </si>
  <si>
    <t>A1.1096</t>
  </si>
  <si>
    <t>Tetralin</t>
  </si>
  <si>
    <t>Tetrahydronaphthalene</t>
  </si>
  <si>
    <t>119-64-2</t>
  </si>
  <si>
    <t>A1.618</t>
  </si>
  <si>
    <t>Tetramethylurea</t>
  </si>
  <si>
    <t>TMU</t>
  </si>
  <si>
    <t>632-22-4</t>
  </si>
  <si>
    <t>A1.624</t>
  </si>
  <si>
    <t>Benzene, methyl-</t>
  </si>
  <si>
    <t>Toluene</t>
  </si>
  <si>
    <t>108-88-3</t>
  </si>
  <si>
    <t>A1.637</t>
  </si>
  <si>
    <t>Ethane, 1,1,1-trichloro-</t>
  </si>
  <si>
    <t>Chlorothene</t>
  </si>
  <si>
    <t>71-55-6</t>
  </si>
  <si>
    <t>A1.647</t>
  </si>
  <si>
    <t>Trichloroethylene</t>
  </si>
  <si>
    <t>Ethylene trichloride</t>
  </si>
  <si>
    <t>79-01-6</t>
  </si>
  <si>
    <t>A1.649</t>
  </si>
  <si>
    <t>Imol S-140</t>
  </si>
  <si>
    <t>Tricresyl phosphate</t>
  </si>
  <si>
    <t>1330-78-5</t>
  </si>
  <si>
    <t>A1.653</t>
  </si>
  <si>
    <t>Triethylamine</t>
  </si>
  <si>
    <t>N,N-Diethylethanamine</t>
  </si>
  <si>
    <t>121-44-8</t>
  </si>
  <si>
    <t>A1.656</t>
  </si>
  <si>
    <t>Triethyl phosphate</t>
  </si>
  <si>
    <t>TEP</t>
  </si>
  <si>
    <t>78-40-0</t>
  </si>
  <si>
    <t>A1.659</t>
  </si>
  <si>
    <t>Trimethyl phosphate</t>
  </si>
  <si>
    <t>TMPA</t>
  </si>
  <si>
    <t>512-56-1</t>
  </si>
  <si>
    <t>A1.671</t>
  </si>
  <si>
    <t>Trioctyl phosphate</t>
  </si>
  <si>
    <t>TOF</t>
  </si>
  <si>
    <t>78-42-2</t>
  </si>
  <si>
    <t>A1.1151</t>
  </si>
  <si>
    <t>PPG-3 methyl ether</t>
  </si>
  <si>
    <t>Tripropylene glycol methyl ether</t>
  </si>
  <si>
    <t>25498-49-1</t>
  </si>
  <si>
    <t>A1.672</t>
  </si>
  <si>
    <t>4-Xylene</t>
  </si>
  <si>
    <t>p-Xylene</t>
  </si>
  <si>
    <t>106-42-3</t>
  </si>
  <si>
    <t>A1.697</t>
  </si>
  <si>
    <t>pesticide</t>
  </si>
  <si>
    <t>flavor fragrance</t>
  </si>
  <si>
    <t>additive rx</t>
  </si>
  <si>
    <t>Bin</t>
  </si>
  <si>
    <t>More</t>
  </si>
  <si>
    <t>Frequency</t>
  </si>
  <si>
    <t>5 C 13</t>
  </si>
  <si>
    <t>Build</t>
  </si>
  <si>
    <t>Improve</t>
  </si>
  <si>
    <t>Savings</t>
  </si>
  <si>
    <t>Maintain</t>
  </si>
  <si>
    <t>boiling_pt</t>
  </si>
  <si>
    <t>chem21_health</t>
  </si>
  <si>
    <t>chem21_env</t>
  </si>
  <si>
    <t>chem21_rank</t>
  </si>
  <si>
    <t>chem21_safety</t>
  </si>
  <si>
    <t>R</t>
  </si>
  <si>
    <t>H</t>
  </si>
  <si>
    <t>P</t>
  </si>
  <si>
    <t>prop_src_id</t>
  </si>
  <si>
    <t>flash_pt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</si>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</sst>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Sheet1!$H$2:$H$16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23</c:v>
                </c:pt>
                <c:pt idx="5">
                  <c:v>18</c:v>
                </c:pt>
                <c:pt idx="6">
                  <c:v>22</c:v>
                </c:pt>
                <c:pt idx="7">
                  <c:v>18</c:v>
                </c:pt>
                <c:pt idx="8">
                  <c:v>9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E-4AC6-B9CB-7265A4456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03056"/>
        <c:axId val="431100104"/>
      </c:barChart>
      <c:catAx>
        <c:axId val="43110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00104"/>
        <c:crosses val="autoZero"/>
        <c:auto val="1"/>
        <c:lblAlgn val="ctr"/>
        <c:lblOffset val="100"/>
        <c:noMultiLvlLbl val="0"/>
      </c:catAx>
      <c:valAx>
        <c:axId val="43110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092825896762903"/>
          <c:y val="4.6296296296296294E-2"/>
          <c:w val="0.83129396325459315"/>
          <c:h val="0.8416746864975212"/>
        </c:manualLayout>
      </c:layout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449-4E27-B22F-2F7359315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5449-4E27-B22F-2F7359315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449-4E27-B22F-2F7359315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5449-4E27-B22F-2F7359315576}"/>
              </c:ext>
            </c:extLst>
          </c:dPt>
          <c:dLbls>
            <c:dLbl>
              <c:idx val="0"/>
              <c:layout>
                <c:manualLayout>
                  <c:x val="1.388888888888889E-2"/>
                  <c:y val="-4.1666666666666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111111111111112E-2"/>
                      <c:h val="6.474555263925341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449-4E27-B22F-2F7359315576}"/>
                </c:ext>
              </c:extLst>
            </c:dLbl>
            <c:dLbl>
              <c:idx val="1"/>
              <c:layout>
                <c:manualLayout>
                  <c:x val="1.3888888888888888E-2"/>
                  <c:y val="-4.6296296296296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49-4E27-B22F-2F7359315576}"/>
                </c:ext>
              </c:extLst>
            </c:dLbl>
            <c:dLbl>
              <c:idx val="2"/>
              <c:layout>
                <c:manualLayout>
                  <c:x val="2.7777777777777779E-3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49-4E27-B22F-2F7359315576}"/>
                </c:ext>
              </c:extLst>
            </c:dLbl>
            <c:dLbl>
              <c:idx val="3"/>
              <c:layout>
                <c:manualLayout>
                  <c:x val="1.1111111111111112E-2"/>
                  <c:y val="-1.85185185185185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49-4E27-B22F-2F73593155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Sheet1!$H$37:$H$40</c:f>
              <c:strCache>
                <c:ptCount val="4"/>
                <c:pt idx="0">
                  <c:v>Build</c:v>
                </c:pt>
                <c:pt idx="1">
                  <c:v>Improve</c:v>
                </c:pt>
                <c:pt idx="2">
                  <c:v>Maintain</c:v>
                </c:pt>
                <c:pt idx="3">
                  <c:v>Savings</c:v>
                </c:pt>
              </c:strCache>
            </c:strRef>
          </c:cat>
          <c:val>
            <c:numRef>
              <c:f>Sheet1!$I$37:$I$40</c:f>
              <c:numCache>
                <c:formatCode>#,##0</c:formatCode>
                <c:ptCount val="4"/>
                <c:pt idx="0">
                  <c:v>100000</c:v>
                </c:pt>
                <c:pt idx="1">
                  <c:v>2000000</c:v>
                </c:pt>
                <c:pt idx="2">
                  <c:v>15000000</c:v>
                </c:pt>
                <c:pt idx="3">
                  <c:v>100000000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9-4E27-B22F-2F735931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6914696"/>
        <c:axId val="586915024"/>
        <c:axId val="0"/>
      </c:bar3DChart>
      <c:catAx>
        <c:axId val="58691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15024"/>
        <c:crosses val="autoZero"/>
        <c:auto val="1"/>
        <c:lblAlgn val="ctr"/>
        <c:lblOffset val="100"/>
        <c:noMultiLvlLbl val="0"/>
      </c:catAx>
      <c:valAx>
        <c:axId val="5869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1469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4.310586176727909E-2"/>
                <c:y val="0.4473304899387576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$ Millions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79375</xdr:rowOff>
    </xdr:from>
    <xdr:to>
      <xdr:col>11</xdr:col>
      <xdr:colOff>590550</xdr:colOff>
      <xdr:row>16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A8CF0-7BD5-4949-AB2A-F3EC6A750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203200</xdr:colOff>
      <xdr:row>25</xdr:row>
      <xdr:rowOff>3175</xdr:rowOff>
    </xdr:from>
    <xdr:to>
      <xdr:col>12</xdr:col>
      <xdr:colOff>368300</xdr:colOff>
      <xdr:row>39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736CE0-1153-4D2F-9D6E-3C241CCC6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B1" workbookViewId="0">
      <pane xSplit="5860" ySplit="580" topLeftCell="K117" activePane="bottomRight"/>
      <selection activeCell="B1" sqref="B1"/>
      <selection pane="topRight" activeCell="T1" sqref="T1"/>
      <selection pane="bottomLeft" activeCell="C22" sqref="C22"/>
      <selection pane="bottomRight" activeCell="P122" sqref="P122"/>
    </sheetView>
  </sheetViews>
  <sheetFormatPr defaultRowHeight="14.5" x14ac:dyDescent="0.35"/>
  <cols>
    <col min="2" max="2" width="24.1796875" customWidth="1"/>
    <col min="3" max="3" width="25.4531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569</v>
      </c>
      <c r="O1" t="s">
        <v>578</v>
      </c>
      <c r="P1" t="s">
        <v>573</v>
      </c>
      <c r="Q1" t="s">
        <v>570</v>
      </c>
      <c r="R1" t="s">
        <v>571</v>
      </c>
      <c r="S1" t="s">
        <v>572</v>
      </c>
      <c r="T1" t="s">
        <v>577</v>
      </c>
    </row>
    <row r="2" spans="1:20" x14ac:dyDescent="0.35">
      <c r="A2">
        <v>0</v>
      </c>
      <c r="B2" t="s">
        <v>11</v>
      </c>
      <c r="C2" t="s">
        <v>12</v>
      </c>
      <c r="D2" t="s">
        <v>13</v>
      </c>
      <c r="E2">
        <v>4</v>
      </c>
      <c r="F2">
        <v>8</v>
      </c>
      <c r="G2" t="s">
        <v>14</v>
      </c>
      <c r="H2">
        <v>14.5</v>
      </c>
      <c r="I2">
        <v>8</v>
      </c>
      <c r="J2">
        <v>13.5</v>
      </c>
      <c r="K2">
        <v>57.1</v>
      </c>
      <c r="L2">
        <v>1</v>
      </c>
      <c r="M2" t="s">
        <v>15</v>
      </c>
    </row>
    <row r="3" spans="1:20" x14ac:dyDescent="0.35">
      <c r="A3">
        <v>1</v>
      </c>
      <c r="B3" t="s">
        <v>16</v>
      </c>
      <c r="C3" t="s">
        <v>17</v>
      </c>
      <c r="D3" t="s">
        <v>18</v>
      </c>
      <c r="E3">
        <v>7</v>
      </c>
      <c r="F3">
        <v>13</v>
      </c>
      <c r="G3" t="s">
        <v>19</v>
      </c>
      <c r="H3">
        <v>16</v>
      </c>
      <c r="I3">
        <v>11.7</v>
      </c>
      <c r="J3">
        <v>10.199999999999999</v>
      </c>
      <c r="K3">
        <v>94.5</v>
      </c>
      <c r="L3">
        <v>1</v>
      </c>
      <c r="M3" t="s">
        <v>20</v>
      </c>
    </row>
    <row r="4" spans="1:20" x14ac:dyDescent="0.35">
      <c r="A4">
        <v>2</v>
      </c>
      <c r="B4" t="s">
        <v>21</v>
      </c>
      <c r="C4" t="s">
        <v>22</v>
      </c>
      <c r="D4" t="s">
        <v>23</v>
      </c>
      <c r="E4">
        <v>4</v>
      </c>
      <c r="F4">
        <v>10</v>
      </c>
      <c r="G4" t="s">
        <v>14</v>
      </c>
      <c r="H4">
        <v>15.5</v>
      </c>
      <c r="I4">
        <v>10.4</v>
      </c>
      <c r="J4">
        <v>7</v>
      </c>
      <c r="K4">
        <v>74</v>
      </c>
      <c r="L4">
        <v>1</v>
      </c>
      <c r="M4" t="s">
        <v>24</v>
      </c>
      <c r="N4">
        <v>56</v>
      </c>
      <c r="O4">
        <v>-18</v>
      </c>
      <c r="P4">
        <v>5</v>
      </c>
      <c r="Q4">
        <v>3</v>
      </c>
      <c r="R4">
        <v>5</v>
      </c>
      <c r="S4" t="s">
        <v>574</v>
      </c>
      <c r="T4">
        <v>2</v>
      </c>
    </row>
    <row r="5" spans="1:20" x14ac:dyDescent="0.35">
      <c r="A5">
        <v>3</v>
      </c>
      <c r="B5" t="s">
        <v>25</v>
      </c>
      <c r="C5" t="s">
        <v>26</v>
      </c>
      <c r="D5" t="s">
        <v>27</v>
      </c>
      <c r="E5">
        <v>3</v>
      </c>
      <c r="F5">
        <v>6</v>
      </c>
      <c r="G5" t="s">
        <v>14</v>
      </c>
      <c r="H5">
        <v>15.3</v>
      </c>
      <c r="I5">
        <v>18</v>
      </c>
      <c r="J5">
        <v>6.1</v>
      </c>
      <c r="K5">
        <v>52.6</v>
      </c>
      <c r="L5">
        <v>1</v>
      </c>
      <c r="M5" t="s">
        <v>28</v>
      </c>
    </row>
    <row r="6" spans="1:20" x14ac:dyDescent="0.35">
      <c r="A6">
        <v>4</v>
      </c>
      <c r="B6" t="s">
        <v>29</v>
      </c>
      <c r="C6" t="s">
        <v>30</v>
      </c>
      <c r="D6" t="s">
        <v>31</v>
      </c>
      <c r="E6">
        <v>9</v>
      </c>
      <c r="F6">
        <v>17</v>
      </c>
      <c r="G6" t="s">
        <v>14</v>
      </c>
      <c r="H6">
        <v>19.600000000000001</v>
      </c>
      <c r="I6">
        <v>8.6</v>
      </c>
      <c r="J6">
        <v>3.7</v>
      </c>
      <c r="K6">
        <v>117.4</v>
      </c>
      <c r="L6">
        <v>1</v>
      </c>
      <c r="M6" t="s">
        <v>32</v>
      </c>
    </row>
    <row r="7" spans="1:20" x14ac:dyDescent="0.35">
      <c r="A7">
        <v>5</v>
      </c>
      <c r="B7" t="s">
        <v>33</v>
      </c>
      <c r="C7" t="s">
        <v>34</v>
      </c>
      <c r="D7" t="s">
        <v>35</v>
      </c>
      <c r="E7">
        <v>5</v>
      </c>
      <c r="F7">
        <v>9</v>
      </c>
      <c r="G7" t="s">
        <v>19</v>
      </c>
      <c r="H7">
        <v>17.7</v>
      </c>
      <c r="I7">
        <v>6.4</v>
      </c>
      <c r="J7">
        <v>14.9</v>
      </c>
      <c r="K7">
        <v>68.5</v>
      </c>
      <c r="L7">
        <v>1</v>
      </c>
      <c r="M7" t="s">
        <v>36</v>
      </c>
    </row>
    <row r="8" spans="1:20" x14ac:dyDescent="0.35">
      <c r="A8">
        <v>6</v>
      </c>
      <c r="B8" t="s">
        <v>37</v>
      </c>
      <c r="C8" t="s">
        <v>38</v>
      </c>
      <c r="D8" t="s">
        <v>39</v>
      </c>
      <c r="E8">
        <v>4</v>
      </c>
      <c r="F8">
        <v>7</v>
      </c>
      <c r="G8" t="s">
        <v>19</v>
      </c>
      <c r="H8">
        <v>16</v>
      </c>
      <c r="I8">
        <v>12.8</v>
      </c>
      <c r="J8">
        <v>6.8</v>
      </c>
      <c r="K8">
        <v>67.099999999999994</v>
      </c>
      <c r="L8">
        <v>1</v>
      </c>
      <c r="M8" t="s">
        <v>40</v>
      </c>
    </row>
    <row r="9" spans="1:20" x14ac:dyDescent="0.35">
      <c r="A9">
        <v>7</v>
      </c>
      <c r="B9" t="s">
        <v>41</v>
      </c>
      <c r="C9" t="s">
        <v>42</v>
      </c>
      <c r="D9" t="s">
        <v>43</v>
      </c>
      <c r="E9">
        <v>7</v>
      </c>
      <c r="F9">
        <v>14</v>
      </c>
      <c r="G9" t="s">
        <v>19</v>
      </c>
      <c r="H9">
        <v>19.399999999999999</v>
      </c>
      <c r="I9">
        <v>5.0999999999999996</v>
      </c>
      <c r="J9">
        <v>10.199999999999999</v>
      </c>
      <c r="K9">
        <v>91.5</v>
      </c>
      <c r="L9">
        <v>1</v>
      </c>
      <c r="M9" t="s">
        <v>44</v>
      </c>
    </row>
    <row r="10" spans="1:20" x14ac:dyDescent="0.35">
      <c r="A10">
        <v>8</v>
      </c>
      <c r="B10" t="s">
        <v>45</v>
      </c>
      <c r="C10" t="s">
        <v>46</v>
      </c>
      <c r="D10" t="s">
        <v>47</v>
      </c>
      <c r="E10">
        <v>8</v>
      </c>
      <c r="F10">
        <v>16</v>
      </c>
      <c r="G10" t="s">
        <v>14</v>
      </c>
      <c r="H10">
        <v>17.8</v>
      </c>
      <c r="I10">
        <v>4.0999999999999996</v>
      </c>
      <c r="J10">
        <v>6.7</v>
      </c>
      <c r="K10">
        <v>119.1</v>
      </c>
      <c r="L10">
        <v>1</v>
      </c>
      <c r="M10" t="s">
        <v>48</v>
      </c>
      <c r="N10">
        <v>154</v>
      </c>
      <c r="O10">
        <v>52</v>
      </c>
      <c r="P10">
        <v>4</v>
      </c>
      <c r="Q10">
        <v>1</v>
      </c>
      <c r="R10">
        <v>5</v>
      </c>
      <c r="S10" t="s">
        <v>574</v>
      </c>
      <c r="T10">
        <v>2</v>
      </c>
    </row>
    <row r="11" spans="1:20" x14ac:dyDescent="0.35">
      <c r="A11">
        <v>9</v>
      </c>
      <c r="B11" t="s">
        <v>49</v>
      </c>
      <c r="C11" t="s">
        <v>50</v>
      </c>
      <c r="D11" t="s">
        <v>51</v>
      </c>
      <c r="E11">
        <v>8</v>
      </c>
      <c r="F11">
        <v>14</v>
      </c>
      <c r="G11" t="s">
        <v>14</v>
      </c>
      <c r="H11">
        <v>19.399999999999999</v>
      </c>
      <c r="I11">
        <v>7.4</v>
      </c>
      <c r="J11">
        <v>5.3</v>
      </c>
      <c r="K11">
        <v>101.5</v>
      </c>
      <c r="L11">
        <v>1</v>
      </c>
      <c r="M11" t="s">
        <v>52</v>
      </c>
    </row>
    <row r="12" spans="1:20" x14ac:dyDescent="0.35">
      <c r="A12">
        <v>10</v>
      </c>
      <c r="B12" t="s">
        <v>53</v>
      </c>
      <c r="C12" t="s">
        <v>54</v>
      </c>
      <c r="D12" t="s">
        <v>55</v>
      </c>
      <c r="E12">
        <v>6</v>
      </c>
      <c r="F12">
        <v>12</v>
      </c>
      <c r="G12" t="s">
        <v>14</v>
      </c>
      <c r="H12">
        <v>18.399999999999999</v>
      </c>
      <c r="I12">
        <v>0</v>
      </c>
      <c r="J12">
        <v>2</v>
      </c>
      <c r="K12">
        <v>89.4</v>
      </c>
      <c r="L12">
        <v>1</v>
      </c>
      <c r="M12" t="s">
        <v>56</v>
      </c>
    </row>
    <row r="13" spans="1:20" x14ac:dyDescent="0.35">
      <c r="A13">
        <v>11</v>
      </c>
      <c r="B13" t="s">
        <v>57</v>
      </c>
      <c r="C13" t="s">
        <v>58</v>
      </c>
      <c r="D13" t="s">
        <v>59</v>
      </c>
      <c r="E13">
        <v>8</v>
      </c>
      <c r="F13">
        <v>16</v>
      </c>
      <c r="G13" t="s">
        <v>19</v>
      </c>
      <c r="H13">
        <v>18.399999999999999</v>
      </c>
      <c r="I13">
        <v>6.3</v>
      </c>
      <c r="J13">
        <v>13.7</v>
      </c>
      <c r="K13">
        <v>103.6</v>
      </c>
      <c r="L13">
        <v>1</v>
      </c>
      <c r="M13" t="s">
        <v>60</v>
      </c>
      <c r="N13">
        <v>206</v>
      </c>
      <c r="O13">
        <v>101</v>
      </c>
      <c r="P13">
        <v>1</v>
      </c>
      <c r="Q13">
        <v>2</v>
      </c>
      <c r="R13">
        <v>7</v>
      </c>
      <c r="S13" t="s">
        <v>576</v>
      </c>
      <c r="T13">
        <v>2</v>
      </c>
    </row>
    <row r="14" spans="1:20" x14ac:dyDescent="0.35">
      <c r="A14">
        <v>12</v>
      </c>
      <c r="B14" t="s">
        <v>61</v>
      </c>
      <c r="C14" t="s">
        <v>62</v>
      </c>
      <c r="D14" t="s">
        <v>63</v>
      </c>
      <c r="E14">
        <v>23</v>
      </c>
      <c r="F14">
        <v>43</v>
      </c>
      <c r="G14" t="s">
        <v>64</v>
      </c>
      <c r="H14">
        <v>19</v>
      </c>
      <c r="I14">
        <v>11.2</v>
      </c>
      <c r="J14">
        <v>3.1</v>
      </c>
      <c r="K14">
        <v>306</v>
      </c>
      <c r="L14">
        <v>1</v>
      </c>
      <c r="M14" t="s">
        <v>65</v>
      </c>
    </row>
    <row r="15" spans="1:20" x14ac:dyDescent="0.35">
      <c r="A15">
        <v>13</v>
      </c>
      <c r="B15" t="s">
        <v>66</v>
      </c>
      <c r="C15" t="s">
        <v>67</v>
      </c>
      <c r="D15" t="s">
        <v>68</v>
      </c>
      <c r="E15">
        <v>13</v>
      </c>
      <c r="F15">
        <v>25</v>
      </c>
      <c r="G15" t="s">
        <v>19</v>
      </c>
      <c r="H15">
        <v>16.8</v>
      </c>
      <c r="I15">
        <v>4.0999999999999996</v>
      </c>
      <c r="J15">
        <v>4.0999999999999996</v>
      </c>
      <c r="K15">
        <v>167.8</v>
      </c>
      <c r="L15">
        <v>1</v>
      </c>
      <c r="M15" t="s">
        <v>69</v>
      </c>
    </row>
    <row r="16" spans="1:20" x14ac:dyDescent="0.35">
      <c r="A16">
        <v>14</v>
      </c>
      <c r="B16" t="s">
        <v>70</v>
      </c>
      <c r="C16" t="s">
        <v>71</v>
      </c>
      <c r="D16" t="s">
        <v>72</v>
      </c>
      <c r="E16">
        <v>11</v>
      </c>
      <c r="F16">
        <v>19</v>
      </c>
      <c r="G16" t="s">
        <v>19</v>
      </c>
      <c r="H16">
        <v>20.3</v>
      </c>
      <c r="I16">
        <v>3.1</v>
      </c>
      <c r="J16">
        <v>4.0999999999999996</v>
      </c>
      <c r="K16">
        <v>140</v>
      </c>
      <c r="L16">
        <v>1</v>
      </c>
      <c r="M16" t="s">
        <v>73</v>
      </c>
    </row>
    <row r="17" spans="1:20" x14ac:dyDescent="0.35">
      <c r="A17">
        <v>15</v>
      </c>
      <c r="B17" t="s">
        <v>74</v>
      </c>
      <c r="C17" t="s">
        <v>75</v>
      </c>
      <c r="D17" t="s">
        <v>76</v>
      </c>
      <c r="E17">
        <v>13</v>
      </c>
      <c r="F17">
        <v>25</v>
      </c>
      <c r="G17" t="s">
        <v>19</v>
      </c>
      <c r="H17">
        <v>16.8</v>
      </c>
      <c r="I17">
        <v>9.1</v>
      </c>
      <c r="J17">
        <v>4.2</v>
      </c>
      <c r="K17">
        <v>194.4</v>
      </c>
      <c r="L17">
        <v>1</v>
      </c>
      <c r="M17" t="s">
        <v>77</v>
      </c>
    </row>
    <row r="18" spans="1:20" x14ac:dyDescent="0.35">
      <c r="A18">
        <v>16</v>
      </c>
      <c r="B18" t="s">
        <v>78</v>
      </c>
      <c r="C18" t="s">
        <v>79</v>
      </c>
      <c r="D18" t="s">
        <v>80</v>
      </c>
      <c r="E18">
        <v>6</v>
      </c>
      <c r="F18">
        <v>16</v>
      </c>
      <c r="G18" t="s">
        <v>19</v>
      </c>
      <c r="H18">
        <v>16.600000000000001</v>
      </c>
      <c r="I18">
        <v>10</v>
      </c>
      <c r="J18">
        <v>21.5</v>
      </c>
      <c r="K18">
        <v>89.9</v>
      </c>
      <c r="L18">
        <v>1</v>
      </c>
      <c r="M18" t="s">
        <v>81</v>
      </c>
    </row>
    <row r="19" spans="1:20" x14ac:dyDescent="0.35">
      <c r="A19">
        <v>17</v>
      </c>
      <c r="B19" t="s">
        <v>82</v>
      </c>
      <c r="C19" t="s">
        <v>83</v>
      </c>
      <c r="D19" t="s">
        <v>84</v>
      </c>
      <c r="E19">
        <v>5</v>
      </c>
      <c r="F19">
        <v>15</v>
      </c>
      <c r="G19" t="s">
        <v>14</v>
      </c>
      <c r="H19">
        <v>16</v>
      </c>
      <c r="I19">
        <v>5.7</v>
      </c>
      <c r="J19">
        <v>15.8</v>
      </c>
      <c r="K19">
        <v>91.5</v>
      </c>
      <c r="L19">
        <v>1</v>
      </c>
      <c r="M19" t="s">
        <v>85</v>
      </c>
      <c r="N19">
        <v>118</v>
      </c>
      <c r="O19">
        <v>29</v>
      </c>
      <c r="P19">
        <v>3</v>
      </c>
      <c r="Q19">
        <v>4</v>
      </c>
      <c r="R19">
        <v>3</v>
      </c>
      <c r="S19" t="s">
        <v>574</v>
      </c>
      <c r="T19">
        <v>2</v>
      </c>
    </row>
    <row r="20" spans="1:20" x14ac:dyDescent="0.35">
      <c r="A20">
        <v>18</v>
      </c>
      <c r="B20" t="s">
        <v>86</v>
      </c>
      <c r="C20" t="s">
        <v>87</v>
      </c>
      <c r="D20" t="s">
        <v>88</v>
      </c>
      <c r="E20">
        <v>5</v>
      </c>
      <c r="F20">
        <v>15</v>
      </c>
      <c r="G20" t="s">
        <v>14</v>
      </c>
      <c r="H20">
        <v>15.8</v>
      </c>
      <c r="I20">
        <v>5.7</v>
      </c>
      <c r="J20">
        <v>14.5</v>
      </c>
      <c r="K20">
        <v>92</v>
      </c>
      <c r="L20">
        <v>1</v>
      </c>
      <c r="M20" t="s">
        <v>89</v>
      </c>
    </row>
    <row r="21" spans="1:20" x14ac:dyDescent="0.35">
      <c r="A21">
        <v>19</v>
      </c>
      <c r="B21" t="s">
        <v>90</v>
      </c>
      <c r="C21" t="s">
        <v>91</v>
      </c>
      <c r="D21" t="s">
        <v>92</v>
      </c>
      <c r="E21">
        <v>12</v>
      </c>
      <c r="F21">
        <v>31</v>
      </c>
      <c r="G21" t="s">
        <v>14</v>
      </c>
      <c r="H21">
        <v>15.5</v>
      </c>
      <c r="I21">
        <v>6.5</v>
      </c>
      <c r="J21">
        <v>10.199999999999999</v>
      </c>
      <c r="K21">
        <v>185.9</v>
      </c>
      <c r="L21">
        <v>1</v>
      </c>
      <c r="M21" t="s">
        <v>93</v>
      </c>
    </row>
    <row r="22" spans="1:20" x14ac:dyDescent="0.35">
      <c r="A22">
        <v>20</v>
      </c>
      <c r="B22" t="s">
        <v>94</v>
      </c>
      <c r="C22" t="s">
        <v>95</v>
      </c>
      <c r="D22" t="s">
        <v>96</v>
      </c>
      <c r="E22">
        <v>8</v>
      </c>
      <c r="F22">
        <v>20</v>
      </c>
      <c r="G22" t="s">
        <v>14</v>
      </c>
      <c r="H22">
        <v>15.8</v>
      </c>
      <c r="I22">
        <v>3.7</v>
      </c>
      <c r="J22">
        <v>6.3</v>
      </c>
      <c r="K22">
        <v>132.5</v>
      </c>
      <c r="L22">
        <v>1</v>
      </c>
      <c r="M22" t="s">
        <v>97</v>
      </c>
      <c r="N22">
        <v>126</v>
      </c>
      <c r="O22">
        <v>22</v>
      </c>
      <c r="P22">
        <v>4</v>
      </c>
      <c r="Q22">
        <v>2</v>
      </c>
      <c r="R22">
        <v>3</v>
      </c>
      <c r="S22" t="s">
        <v>574</v>
      </c>
      <c r="T22">
        <v>2</v>
      </c>
    </row>
    <row r="23" spans="1:20" x14ac:dyDescent="0.35">
      <c r="A23">
        <v>21</v>
      </c>
      <c r="B23" t="s">
        <v>98</v>
      </c>
      <c r="C23" t="s">
        <v>99</v>
      </c>
      <c r="D23" t="s">
        <v>100</v>
      </c>
      <c r="E23">
        <v>9</v>
      </c>
      <c r="F23">
        <v>21</v>
      </c>
      <c r="G23" t="s">
        <v>19</v>
      </c>
      <c r="H23">
        <v>15.6</v>
      </c>
      <c r="I23">
        <v>6.2</v>
      </c>
      <c r="J23">
        <v>4.9000000000000004</v>
      </c>
      <c r="K23">
        <v>143.80000000000001</v>
      </c>
      <c r="L23">
        <v>1</v>
      </c>
      <c r="M23" t="s">
        <v>101</v>
      </c>
    </row>
    <row r="24" spans="1:20" x14ac:dyDescent="0.35">
      <c r="A24">
        <v>22</v>
      </c>
      <c r="B24" t="s">
        <v>102</v>
      </c>
      <c r="C24" t="s">
        <v>103</v>
      </c>
      <c r="D24" t="s">
        <v>104</v>
      </c>
      <c r="E24">
        <v>5</v>
      </c>
      <c r="F24">
        <v>15</v>
      </c>
      <c r="G24" t="s">
        <v>14</v>
      </c>
      <c r="H24">
        <v>15.2</v>
      </c>
      <c r="I24">
        <v>5.0999999999999996</v>
      </c>
      <c r="J24">
        <v>14.7</v>
      </c>
      <c r="K24">
        <v>95.8</v>
      </c>
      <c r="L24">
        <v>1</v>
      </c>
      <c r="M24" t="s">
        <v>105</v>
      </c>
      <c r="N24">
        <v>82</v>
      </c>
      <c r="O24">
        <v>11</v>
      </c>
      <c r="P24">
        <v>4</v>
      </c>
      <c r="Q24">
        <v>3</v>
      </c>
      <c r="R24">
        <v>3</v>
      </c>
      <c r="S24" t="s">
        <v>574</v>
      </c>
      <c r="T24">
        <v>2</v>
      </c>
    </row>
    <row r="25" spans="1:20" x14ac:dyDescent="0.35">
      <c r="A25">
        <v>23</v>
      </c>
      <c r="B25" t="s">
        <v>106</v>
      </c>
      <c r="C25" t="s">
        <v>107</v>
      </c>
      <c r="D25" t="s">
        <v>108</v>
      </c>
      <c r="E25">
        <v>10</v>
      </c>
      <c r="F25">
        <v>24</v>
      </c>
      <c r="G25" t="s">
        <v>14</v>
      </c>
      <c r="H25">
        <v>15.8</v>
      </c>
      <c r="I25">
        <v>6.5</v>
      </c>
      <c r="J25">
        <v>10.199999999999999</v>
      </c>
      <c r="K25">
        <v>149</v>
      </c>
      <c r="L25">
        <v>1</v>
      </c>
      <c r="M25" t="s">
        <v>109</v>
      </c>
    </row>
    <row r="26" spans="1:20" x14ac:dyDescent="0.35">
      <c r="A26">
        <v>24</v>
      </c>
      <c r="B26" t="s">
        <v>110</v>
      </c>
      <c r="C26" t="s">
        <v>111</v>
      </c>
      <c r="D26" t="s">
        <v>112</v>
      </c>
      <c r="E26">
        <v>6</v>
      </c>
      <c r="F26">
        <v>14</v>
      </c>
      <c r="G26" t="s">
        <v>14</v>
      </c>
      <c r="H26">
        <v>14.9</v>
      </c>
      <c r="I26">
        <v>4.0999999999999996</v>
      </c>
      <c r="J26">
        <v>10.6</v>
      </c>
      <c r="K26">
        <v>110</v>
      </c>
      <c r="L26">
        <v>1</v>
      </c>
      <c r="M26" t="s">
        <v>113</v>
      </c>
    </row>
    <row r="27" spans="1:20" x14ac:dyDescent="0.35">
      <c r="A27">
        <v>25</v>
      </c>
      <c r="B27" t="s">
        <v>114</v>
      </c>
      <c r="C27" t="s">
        <v>115</v>
      </c>
      <c r="D27" t="s">
        <v>116</v>
      </c>
      <c r="E27">
        <v>6</v>
      </c>
      <c r="F27">
        <v>12</v>
      </c>
      <c r="G27" t="s">
        <v>19</v>
      </c>
      <c r="H27">
        <v>19</v>
      </c>
      <c r="I27">
        <v>6.6</v>
      </c>
      <c r="J27">
        <v>7.4</v>
      </c>
      <c r="K27">
        <v>76.8</v>
      </c>
      <c r="L27">
        <v>1</v>
      </c>
      <c r="M27" t="s">
        <v>117</v>
      </c>
    </row>
    <row r="28" spans="1:20" x14ac:dyDescent="0.35">
      <c r="A28">
        <v>26</v>
      </c>
      <c r="B28" t="s">
        <v>118</v>
      </c>
      <c r="C28" t="s">
        <v>119</v>
      </c>
      <c r="D28" t="s">
        <v>120</v>
      </c>
      <c r="E28">
        <v>5</v>
      </c>
      <c r="F28">
        <v>12</v>
      </c>
      <c r="G28" t="s">
        <v>19</v>
      </c>
      <c r="H28">
        <v>15.3</v>
      </c>
      <c r="I28">
        <v>12.4</v>
      </c>
      <c r="J28">
        <v>5.0999999999999996</v>
      </c>
      <c r="K28">
        <v>87.3</v>
      </c>
      <c r="L28">
        <v>1</v>
      </c>
      <c r="M28" t="s">
        <v>121</v>
      </c>
    </row>
    <row r="29" spans="1:20" x14ac:dyDescent="0.35">
      <c r="A29">
        <v>27</v>
      </c>
      <c r="B29" t="s">
        <v>122</v>
      </c>
      <c r="C29" t="s">
        <v>123</v>
      </c>
      <c r="D29" t="s">
        <v>124</v>
      </c>
      <c r="E29">
        <v>5</v>
      </c>
      <c r="F29">
        <v>12</v>
      </c>
      <c r="G29" t="s">
        <v>14</v>
      </c>
      <c r="H29">
        <v>17.5</v>
      </c>
      <c r="I29">
        <v>5.7</v>
      </c>
      <c r="J29">
        <v>14.7</v>
      </c>
      <c r="K29">
        <v>84.2</v>
      </c>
      <c r="L29">
        <v>1</v>
      </c>
      <c r="M29" t="s">
        <v>125</v>
      </c>
    </row>
    <row r="30" spans="1:20" x14ac:dyDescent="0.35">
      <c r="A30">
        <v>28</v>
      </c>
      <c r="B30" t="s">
        <v>126</v>
      </c>
      <c r="C30" t="s">
        <v>127</v>
      </c>
      <c r="D30" t="s">
        <v>128</v>
      </c>
      <c r="E30">
        <v>7</v>
      </c>
      <c r="F30">
        <v>12</v>
      </c>
      <c r="G30" t="s">
        <v>14</v>
      </c>
      <c r="H30">
        <v>19</v>
      </c>
      <c r="I30">
        <v>4.3</v>
      </c>
      <c r="J30">
        <v>2</v>
      </c>
      <c r="K30">
        <v>102.1</v>
      </c>
      <c r="L30">
        <v>1</v>
      </c>
      <c r="M30" t="s">
        <v>129</v>
      </c>
    </row>
    <row r="31" spans="1:20" x14ac:dyDescent="0.35">
      <c r="A31">
        <v>29</v>
      </c>
      <c r="B31" t="s">
        <v>130</v>
      </c>
      <c r="C31" t="s">
        <v>131</v>
      </c>
      <c r="D31" t="s">
        <v>132</v>
      </c>
      <c r="E31">
        <v>5</v>
      </c>
      <c r="F31">
        <v>14</v>
      </c>
      <c r="G31" t="s">
        <v>14</v>
      </c>
      <c r="H31">
        <v>16.2</v>
      </c>
      <c r="I31">
        <v>5.5</v>
      </c>
      <c r="J31">
        <v>2</v>
      </c>
      <c r="K31">
        <v>104.5</v>
      </c>
      <c r="L31">
        <v>1</v>
      </c>
      <c r="M31" t="s">
        <v>133</v>
      </c>
    </row>
    <row r="32" spans="1:20" x14ac:dyDescent="0.35">
      <c r="A32">
        <v>30</v>
      </c>
      <c r="B32" t="s">
        <v>134</v>
      </c>
      <c r="C32" t="s">
        <v>135</v>
      </c>
      <c r="D32" t="s">
        <v>136</v>
      </c>
      <c r="E32">
        <v>4</v>
      </c>
      <c r="F32">
        <v>5</v>
      </c>
      <c r="G32" t="s">
        <v>14</v>
      </c>
      <c r="H32">
        <v>17.8</v>
      </c>
      <c r="I32">
        <v>3.1</v>
      </c>
      <c r="J32">
        <v>5.7</v>
      </c>
      <c r="K32">
        <v>80.7</v>
      </c>
      <c r="L32">
        <v>1</v>
      </c>
      <c r="M32" t="s">
        <v>137</v>
      </c>
    </row>
    <row r="33" spans="1:20" x14ac:dyDescent="0.35">
      <c r="A33">
        <v>31</v>
      </c>
      <c r="B33" t="s">
        <v>138</v>
      </c>
      <c r="C33" t="s">
        <v>139</v>
      </c>
      <c r="D33" t="s">
        <v>140</v>
      </c>
      <c r="E33">
        <v>8</v>
      </c>
      <c r="F33">
        <v>16</v>
      </c>
      <c r="G33" t="s">
        <v>14</v>
      </c>
      <c r="H33">
        <v>18</v>
      </c>
      <c r="I33">
        <v>5.0999999999999996</v>
      </c>
      <c r="J33">
        <v>12.9</v>
      </c>
      <c r="K33">
        <v>104.7</v>
      </c>
      <c r="L33">
        <v>1</v>
      </c>
      <c r="M33" t="s">
        <v>141</v>
      </c>
    </row>
    <row r="34" spans="1:20" x14ac:dyDescent="0.35">
      <c r="A34">
        <v>32</v>
      </c>
      <c r="B34" t="s">
        <v>142</v>
      </c>
      <c r="C34" t="s">
        <v>143</v>
      </c>
      <c r="D34" t="s">
        <v>144</v>
      </c>
      <c r="E34">
        <v>6</v>
      </c>
      <c r="F34">
        <v>18</v>
      </c>
      <c r="G34" t="s">
        <v>14</v>
      </c>
      <c r="H34">
        <v>16.8</v>
      </c>
      <c r="I34">
        <v>0</v>
      </c>
      <c r="J34">
        <v>0.2</v>
      </c>
      <c r="K34">
        <v>108.7</v>
      </c>
      <c r="L34">
        <v>1</v>
      </c>
      <c r="M34" t="s">
        <v>145</v>
      </c>
    </row>
    <row r="35" spans="1:20" x14ac:dyDescent="0.35">
      <c r="A35">
        <v>33</v>
      </c>
      <c r="B35" t="s">
        <v>146</v>
      </c>
      <c r="C35" t="s">
        <v>147</v>
      </c>
      <c r="D35" t="s">
        <v>148</v>
      </c>
      <c r="E35">
        <v>7</v>
      </c>
      <c r="F35">
        <v>19</v>
      </c>
      <c r="G35" t="s">
        <v>14</v>
      </c>
      <c r="H35">
        <v>17.399999999999999</v>
      </c>
      <c r="I35">
        <v>4.0999999999999996</v>
      </c>
      <c r="J35">
        <v>13.5</v>
      </c>
      <c r="K35">
        <v>106</v>
      </c>
      <c r="L35">
        <v>1</v>
      </c>
      <c r="M35" t="s">
        <v>149</v>
      </c>
    </row>
    <row r="36" spans="1:20" x14ac:dyDescent="0.35">
      <c r="A36">
        <v>34</v>
      </c>
      <c r="B36" t="s">
        <v>150</v>
      </c>
      <c r="C36" t="s">
        <v>151</v>
      </c>
      <c r="D36" t="s">
        <v>152</v>
      </c>
      <c r="E36">
        <v>7</v>
      </c>
      <c r="F36">
        <v>17</v>
      </c>
      <c r="G36" t="s">
        <v>14</v>
      </c>
      <c r="H36">
        <v>17.8</v>
      </c>
      <c r="I36">
        <v>6.3</v>
      </c>
      <c r="J36">
        <v>5.0999999999999996</v>
      </c>
      <c r="K36">
        <v>104</v>
      </c>
      <c r="L36">
        <v>1</v>
      </c>
      <c r="M36" t="s">
        <v>153</v>
      </c>
      <c r="N36">
        <v>156</v>
      </c>
      <c r="O36">
        <v>43</v>
      </c>
      <c r="P36">
        <v>3</v>
      </c>
      <c r="Q36">
        <v>2</v>
      </c>
      <c r="R36">
        <v>5</v>
      </c>
      <c r="S36" t="s">
        <v>576</v>
      </c>
      <c r="T36">
        <v>2</v>
      </c>
    </row>
    <row r="37" spans="1:20" x14ac:dyDescent="0.35">
      <c r="A37">
        <v>35</v>
      </c>
      <c r="B37" t="s">
        <v>154</v>
      </c>
      <c r="C37" t="s">
        <v>155</v>
      </c>
      <c r="D37" t="s">
        <v>156</v>
      </c>
      <c r="E37">
        <v>7</v>
      </c>
      <c r="F37">
        <v>20</v>
      </c>
      <c r="G37" t="s">
        <v>14</v>
      </c>
      <c r="H37">
        <v>17.2</v>
      </c>
      <c r="I37">
        <v>3.1</v>
      </c>
      <c r="J37">
        <v>6.5</v>
      </c>
      <c r="K37">
        <v>113.8</v>
      </c>
      <c r="L37">
        <v>1</v>
      </c>
      <c r="M37" t="s">
        <v>157</v>
      </c>
    </row>
    <row r="38" spans="1:20" x14ac:dyDescent="0.35">
      <c r="A38">
        <v>36</v>
      </c>
      <c r="B38" t="s">
        <v>158</v>
      </c>
      <c r="C38" t="s">
        <v>159</v>
      </c>
      <c r="D38" t="s">
        <v>160</v>
      </c>
      <c r="E38">
        <v>7</v>
      </c>
      <c r="F38">
        <v>18</v>
      </c>
      <c r="G38" t="s">
        <v>14</v>
      </c>
      <c r="H38">
        <v>17.3</v>
      </c>
      <c r="I38">
        <v>5.5</v>
      </c>
      <c r="J38">
        <v>2</v>
      </c>
      <c r="K38">
        <v>118.6</v>
      </c>
      <c r="L38">
        <v>1</v>
      </c>
      <c r="M38" t="s">
        <v>161</v>
      </c>
    </row>
    <row r="39" spans="1:20" x14ac:dyDescent="0.35">
      <c r="A39">
        <v>37</v>
      </c>
      <c r="B39" t="s">
        <v>162</v>
      </c>
      <c r="C39" t="s">
        <v>163</v>
      </c>
      <c r="D39" t="s">
        <v>164</v>
      </c>
      <c r="E39">
        <v>10</v>
      </c>
      <c r="F39">
        <v>36</v>
      </c>
      <c r="G39" t="s">
        <v>14</v>
      </c>
      <c r="H39">
        <v>16</v>
      </c>
      <c r="I39">
        <v>3.7</v>
      </c>
      <c r="J39">
        <v>4.0999999999999996</v>
      </c>
      <c r="K39">
        <v>177.1</v>
      </c>
      <c r="L39">
        <v>1</v>
      </c>
      <c r="M39" t="s">
        <v>165</v>
      </c>
    </row>
    <row r="40" spans="1:20" x14ac:dyDescent="0.35">
      <c r="A40">
        <v>38</v>
      </c>
      <c r="B40" t="s">
        <v>166</v>
      </c>
      <c r="C40" t="s">
        <v>167</v>
      </c>
      <c r="D40" t="s">
        <v>168</v>
      </c>
      <c r="E40">
        <v>8</v>
      </c>
      <c r="F40">
        <v>20</v>
      </c>
      <c r="G40" t="s">
        <v>19</v>
      </c>
      <c r="H40">
        <v>15.8</v>
      </c>
      <c r="I40">
        <v>8.1999999999999993</v>
      </c>
      <c r="J40">
        <v>10.8</v>
      </c>
      <c r="K40">
        <v>124.2</v>
      </c>
      <c r="L40">
        <v>1</v>
      </c>
      <c r="M40" t="s">
        <v>169</v>
      </c>
    </row>
    <row r="41" spans="1:20" x14ac:dyDescent="0.35">
      <c r="A41">
        <v>39</v>
      </c>
      <c r="B41" t="s">
        <v>170</v>
      </c>
      <c r="C41" t="s">
        <v>171</v>
      </c>
      <c r="D41" t="s">
        <v>172</v>
      </c>
      <c r="E41">
        <v>20</v>
      </c>
      <c r="F41">
        <v>42</v>
      </c>
      <c r="G41" t="s">
        <v>64</v>
      </c>
      <c r="H41">
        <v>17.8</v>
      </c>
      <c r="I41">
        <v>8.6</v>
      </c>
      <c r="J41">
        <v>4.0999999999999996</v>
      </c>
      <c r="K41">
        <v>266</v>
      </c>
      <c r="L41">
        <v>1</v>
      </c>
      <c r="M41" t="s">
        <v>173</v>
      </c>
    </row>
    <row r="42" spans="1:20" x14ac:dyDescent="0.35">
      <c r="A42">
        <v>40</v>
      </c>
      <c r="B42" t="s">
        <v>174</v>
      </c>
      <c r="C42" t="s">
        <v>175</v>
      </c>
      <c r="D42" t="s">
        <v>176</v>
      </c>
      <c r="E42">
        <v>8</v>
      </c>
      <c r="F42">
        <v>12</v>
      </c>
      <c r="G42" t="s">
        <v>14</v>
      </c>
      <c r="H42">
        <v>19.2</v>
      </c>
      <c r="I42">
        <v>6.3</v>
      </c>
      <c r="J42">
        <v>3.3</v>
      </c>
      <c r="K42">
        <v>112.8</v>
      </c>
      <c r="L42">
        <v>1</v>
      </c>
      <c r="M42" t="s">
        <v>177</v>
      </c>
    </row>
    <row r="43" spans="1:20" x14ac:dyDescent="0.35">
      <c r="A43">
        <v>41</v>
      </c>
      <c r="B43" t="s">
        <v>178</v>
      </c>
      <c r="C43" t="s">
        <v>179</v>
      </c>
      <c r="D43" t="s">
        <v>180</v>
      </c>
      <c r="E43">
        <v>5</v>
      </c>
      <c r="F43">
        <v>16</v>
      </c>
      <c r="G43" t="s">
        <v>14</v>
      </c>
      <c r="H43">
        <v>14.9</v>
      </c>
      <c r="I43">
        <v>2.2999999999999998</v>
      </c>
      <c r="J43">
        <v>6.1</v>
      </c>
      <c r="K43">
        <v>103.2</v>
      </c>
      <c r="L43">
        <v>1</v>
      </c>
      <c r="M43" t="s">
        <v>181</v>
      </c>
    </row>
    <row r="44" spans="1:20" x14ac:dyDescent="0.35">
      <c r="A44">
        <v>42</v>
      </c>
      <c r="B44" t="s">
        <v>182</v>
      </c>
      <c r="C44" t="s">
        <v>183</v>
      </c>
      <c r="D44" t="s">
        <v>184</v>
      </c>
      <c r="E44">
        <v>5</v>
      </c>
      <c r="F44">
        <v>15</v>
      </c>
      <c r="G44" t="s">
        <v>14</v>
      </c>
      <c r="H44">
        <v>14.5</v>
      </c>
      <c r="I44">
        <v>2.9</v>
      </c>
      <c r="J44">
        <v>5.0999999999999996</v>
      </c>
      <c r="K44">
        <v>104.8</v>
      </c>
      <c r="L44">
        <v>1</v>
      </c>
      <c r="M44" t="s">
        <v>185</v>
      </c>
      <c r="N44">
        <v>34</v>
      </c>
      <c r="O44">
        <v>-45</v>
      </c>
      <c r="P44">
        <v>10</v>
      </c>
      <c r="Q44">
        <v>3</v>
      </c>
      <c r="R44">
        <v>7</v>
      </c>
      <c r="S44" t="s">
        <v>579</v>
      </c>
      <c r="T44">
        <v>2</v>
      </c>
    </row>
    <row r="45" spans="1:20" x14ac:dyDescent="0.35">
      <c r="A45">
        <v>43</v>
      </c>
      <c r="B45" t="s">
        <v>186</v>
      </c>
      <c r="C45" t="s">
        <v>187</v>
      </c>
      <c r="D45" t="s">
        <v>188</v>
      </c>
      <c r="E45">
        <v>5</v>
      </c>
      <c r="F45">
        <v>15</v>
      </c>
      <c r="G45" t="s">
        <v>14</v>
      </c>
      <c r="H45">
        <v>16.8</v>
      </c>
      <c r="I45">
        <v>3.1</v>
      </c>
      <c r="J45">
        <v>2</v>
      </c>
      <c r="K45">
        <v>107.4</v>
      </c>
      <c r="L45">
        <v>1</v>
      </c>
      <c r="M45" t="s">
        <v>189</v>
      </c>
    </row>
    <row r="46" spans="1:20" x14ac:dyDescent="0.35">
      <c r="A46">
        <v>44</v>
      </c>
      <c r="B46" t="s">
        <v>190</v>
      </c>
      <c r="C46" t="s">
        <v>191</v>
      </c>
      <c r="D46" t="s">
        <v>192</v>
      </c>
      <c r="E46">
        <v>7</v>
      </c>
      <c r="F46">
        <v>17</v>
      </c>
      <c r="G46" t="s">
        <v>14</v>
      </c>
      <c r="H46">
        <v>16.600000000000001</v>
      </c>
      <c r="I46">
        <v>12</v>
      </c>
      <c r="J46">
        <v>20.7</v>
      </c>
      <c r="K46">
        <v>94.9</v>
      </c>
      <c r="L46">
        <v>1</v>
      </c>
      <c r="M46" t="s">
        <v>193</v>
      </c>
    </row>
    <row r="47" spans="1:20" x14ac:dyDescent="0.35">
      <c r="A47">
        <v>45</v>
      </c>
      <c r="B47" t="s">
        <v>194</v>
      </c>
      <c r="C47" t="s">
        <v>195</v>
      </c>
      <c r="D47" t="s">
        <v>196</v>
      </c>
      <c r="E47">
        <v>14</v>
      </c>
      <c r="F47">
        <v>32</v>
      </c>
      <c r="G47" t="s">
        <v>14</v>
      </c>
      <c r="H47">
        <v>16</v>
      </c>
      <c r="I47">
        <v>4.0999999999999996</v>
      </c>
      <c r="J47">
        <v>8.1999999999999993</v>
      </c>
      <c r="K47">
        <v>208.2</v>
      </c>
      <c r="L47">
        <v>1</v>
      </c>
      <c r="M47" t="s">
        <v>197</v>
      </c>
    </row>
    <row r="48" spans="1:20" x14ac:dyDescent="0.35">
      <c r="A48">
        <v>46</v>
      </c>
      <c r="B48" t="s">
        <v>198</v>
      </c>
      <c r="C48" t="s">
        <v>199</v>
      </c>
      <c r="D48" t="s">
        <v>200</v>
      </c>
      <c r="E48">
        <v>11</v>
      </c>
      <c r="F48">
        <v>31</v>
      </c>
      <c r="G48" t="s">
        <v>14</v>
      </c>
      <c r="H48">
        <v>16</v>
      </c>
      <c r="I48">
        <v>7</v>
      </c>
      <c r="J48">
        <v>10.6</v>
      </c>
      <c r="K48">
        <v>170.6</v>
      </c>
      <c r="L48">
        <v>1</v>
      </c>
      <c r="M48" t="s">
        <v>201</v>
      </c>
    </row>
    <row r="49" spans="1:20" x14ac:dyDescent="0.35">
      <c r="A49">
        <v>47</v>
      </c>
      <c r="B49" t="s">
        <v>202</v>
      </c>
      <c r="C49" t="s">
        <v>203</v>
      </c>
      <c r="D49" t="s">
        <v>204</v>
      </c>
      <c r="E49">
        <v>9</v>
      </c>
      <c r="F49">
        <v>23</v>
      </c>
      <c r="G49" t="s">
        <v>14</v>
      </c>
      <c r="H49">
        <v>16.100000000000001</v>
      </c>
      <c r="I49">
        <v>9.1999999999999993</v>
      </c>
      <c r="J49">
        <v>12.2</v>
      </c>
      <c r="K49">
        <v>130.9</v>
      </c>
      <c r="L49">
        <v>1</v>
      </c>
      <c r="M49" t="s">
        <v>205</v>
      </c>
    </row>
    <row r="50" spans="1:20" x14ac:dyDescent="0.35">
      <c r="A50">
        <v>48</v>
      </c>
      <c r="B50" t="s">
        <v>206</v>
      </c>
      <c r="C50" t="s">
        <v>207</v>
      </c>
      <c r="D50" t="s">
        <v>208</v>
      </c>
      <c r="E50">
        <v>12</v>
      </c>
      <c r="F50">
        <v>28</v>
      </c>
      <c r="G50" t="s">
        <v>14</v>
      </c>
      <c r="H50">
        <v>16.2</v>
      </c>
      <c r="I50">
        <v>5.0999999999999996</v>
      </c>
      <c r="J50">
        <v>9.1999999999999993</v>
      </c>
      <c r="K50">
        <v>175.5</v>
      </c>
      <c r="L50">
        <v>1</v>
      </c>
      <c r="M50" t="s">
        <v>209</v>
      </c>
    </row>
    <row r="51" spans="1:20" x14ac:dyDescent="0.35">
      <c r="A51">
        <v>49</v>
      </c>
      <c r="B51" t="s">
        <v>210</v>
      </c>
      <c r="C51" t="s">
        <v>211</v>
      </c>
      <c r="D51" t="s">
        <v>212</v>
      </c>
      <c r="E51">
        <v>8</v>
      </c>
      <c r="F51">
        <v>20</v>
      </c>
      <c r="G51" t="s">
        <v>14</v>
      </c>
      <c r="H51">
        <v>16.2</v>
      </c>
      <c r="I51">
        <v>7.8</v>
      </c>
      <c r="J51">
        <v>12.6</v>
      </c>
      <c r="K51">
        <v>118</v>
      </c>
      <c r="L51">
        <v>1</v>
      </c>
      <c r="M51" t="s">
        <v>213</v>
      </c>
    </row>
    <row r="52" spans="1:20" x14ac:dyDescent="0.35">
      <c r="A52">
        <v>50</v>
      </c>
      <c r="B52" t="s">
        <v>214</v>
      </c>
      <c r="C52" t="s">
        <v>215</v>
      </c>
      <c r="D52" t="s">
        <v>216</v>
      </c>
      <c r="E52">
        <v>6</v>
      </c>
      <c r="F52">
        <v>15</v>
      </c>
      <c r="G52" t="s">
        <v>14</v>
      </c>
      <c r="H52">
        <v>16.8</v>
      </c>
      <c r="I52">
        <v>11.5</v>
      </c>
      <c r="J52">
        <v>10.199999999999999</v>
      </c>
      <c r="K52">
        <v>92.5</v>
      </c>
      <c r="L52">
        <v>1</v>
      </c>
      <c r="M52" t="s">
        <v>217</v>
      </c>
    </row>
    <row r="53" spans="1:20" x14ac:dyDescent="0.35">
      <c r="A53">
        <v>51</v>
      </c>
      <c r="B53" t="s">
        <v>218</v>
      </c>
      <c r="C53" t="s">
        <v>219</v>
      </c>
      <c r="D53" t="s">
        <v>220</v>
      </c>
      <c r="E53">
        <v>9</v>
      </c>
      <c r="F53">
        <v>23</v>
      </c>
      <c r="G53" t="s">
        <v>14</v>
      </c>
      <c r="H53">
        <v>15.8</v>
      </c>
      <c r="I53">
        <v>6.1</v>
      </c>
      <c r="J53">
        <v>9.1999999999999993</v>
      </c>
      <c r="K53">
        <v>142</v>
      </c>
      <c r="L53">
        <v>1</v>
      </c>
      <c r="M53" t="s">
        <v>221</v>
      </c>
    </row>
    <row r="54" spans="1:20" x14ac:dyDescent="0.35">
      <c r="A54">
        <v>52</v>
      </c>
      <c r="B54" t="s">
        <v>222</v>
      </c>
      <c r="C54" t="s">
        <v>223</v>
      </c>
      <c r="D54" t="s">
        <v>224</v>
      </c>
      <c r="E54">
        <v>6</v>
      </c>
      <c r="F54">
        <v>17</v>
      </c>
      <c r="G54" t="s">
        <v>14</v>
      </c>
      <c r="H54">
        <v>16.100000000000001</v>
      </c>
      <c r="I54">
        <v>9.1999999999999993</v>
      </c>
      <c r="J54">
        <v>15.3</v>
      </c>
      <c r="K54">
        <v>101.1</v>
      </c>
      <c r="L54">
        <v>1</v>
      </c>
      <c r="M54" t="s">
        <v>225</v>
      </c>
    </row>
    <row r="55" spans="1:20" x14ac:dyDescent="0.35">
      <c r="A55">
        <v>53</v>
      </c>
      <c r="B55" t="s">
        <v>226</v>
      </c>
      <c r="C55" t="s">
        <v>227</v>
      </c>
      <c r="D55" t="s">
        <v>228</v>
      </c>
      <c r="E55">
        <v>5</v>
      </c>
      <c r="F55">
        <v>12</v>
      </c>
      <c r="G55" t="s">
        <v>14</v>
      </c>
      <c r="H55">
        <v>17.399999999999999</v>
      </c>
      <c r="I55">
        <v>13.7</v>
      </c>
      <c r="J55">
        <v>11.3</v>
      </c>
      <c r="K55">
        <v>77</v>
      </c>
      <c r="L55">
        <v>1</v>
      </c>
      <c r="M55" t="s">
        <v>229</v>
      </c>
    </row>
    <row r="56" spans="1:20" x14ac:dyDescent="0.35">
      <c r="A56">
        <v>54</v>
      </c>
      <c r="B56" t="s">
        <v>230</v>
      </c>
      <c r="C56" t="s">
        <v>231</v>
      </c>
      <c r="D56" t="s">
        <v>232</v>
      </c>
      <c r="E56">
        <v>14</v>
      </c>
      <c r="F56">
        <v>24</v>
      </c>
      <c r="G56" t="s">
        <v>64</v>
      </c>
      <c r="H56">
        <v>18.600000000000001</v>
      </c>
      <c r="I56">
        <v>10.8</v>
      </c>
      <c r="J56">
        <v>4.9000000000000004</v>
      </c>
      <c r="K56">
        <v>163</v>
      </c>
      <c r="L56">
        <v>1</v>
      </c>
      <c r="M56" t="s">
        <v>233</v>
      </c>
    </row>
    <row r="57" spans="1:20" x14ac:dyDescent="0.35">
      <c r="A57">
        <v>55</v>
      </c>
      <c r="B57" t="s">
        <v>234</v>
      </c>
      <c r="C57" t="s">
        <v>235</v>
      </c>
      <c r="D57" t="s">
        <v>236</v>
      </c>
      <c r="E57">
        <v>5</v>
      </c>
      <c r="F57">
        <v>11</v>
      </c>
      <c r="G57" t="s">
        <v>14</v>
      </c>
      <c r="H57">
        <v>19</v>
      </c>
      <c r="I57">
        <v>19.399999999999999</v>
      </c>
      <c r="J57">
        <v>12.3</v>
      </c>
      <c r="K57">
        <v>75</v>
      </c>
      <c r="L57">
        <v>1</v>
      </c>
      <c r="M57" t="s">
        <v>237</v>
      </c>
    </row>
    <row r="58" spans="1:20" x14ac:dyDescent="0.35">
      <c r="A58">
        <v>56</v>
      </c>
      <c r="B58" t="s">
        <v>238</v>
      </c>
      <c r="C58" t="s">
        <v>239</v>
      </c>
      <c r="D58" t="s">
        <v>240</v>
      </c>
      <c r="E58">
        <v>4</v>
      </c>
      <c r="F58">
        <v>10</v>
      </c>
      <c r="G58" t="s">
        <v>14</v>
      </c>
      <c r="H58">
        <v>18.399999999999999</v>
      </c>
      <c r="I58">
        <v>16.399999999999999</v>
      </c>
      <c r="J58">
        <v>10.199999999999999</v>
      </c>
      <c r="K58">
        <v>71.3</v>
      </c>
      <c r="L58">
        <v>1</v>
      </c>
      <c r="M58" t="s">
        <v>241</v>
      </c>
    </row>
    <row r="59" spans="1:20" x14ac:dyDescent="0.35">
      <c r="A59">
        <v>57</v>
      </c>
      <c r="B59" t="s">
        <v>242</v>
      </c>
      <c r="C59" t="s">
        <v>243</v>
      </c>
      <c r="D59" t="s">
        <v>244</v>
      </c>
      <c r="E59">
        <v>26</v>
      </c>
      <c r="F59">
        <v>68</v>
      </c>
      <c r="G59" t="s">
        <v>64</v>
      </c>
      <c r="H59">
        <v>16.7</v>
      </c>
      <c r="I59">
        <v>2</v>
      </c>
      <c r="J59">
        <v>5.0999999999999996</v>
      </c>
      <c r="K59">
        <v>400</v>
      </c>
      <c r="L59">
        <v>1</v>
      </c>
      <c r="M59" t="s">
        <v>245</v>
      </c>
    </row>
    <row r="60" spans="1:20" x14ac:dyDescent="0.35">
      <c r="A60">
        <v>58</v>
      </c>
      <c r="B60" t="s">
        <v>246</v>
      </c>
      <c r="C60" t="s">
        <v>247</v>
      </c>
      <c r="D60" t="s">
        <v>248</v>
      </c>
      <c r="E60">
        <v>28</v>
      </c>
      <c r="F60">
        <v>66</v>
      </c>
      <c r="G60" t="s">
        <v>64</v>
      </c>
      <c r="H60">
        <v>16.600000000000001</v>
      </c>
      <c r="I60">
        <v>7</v>
      </c>
      <c r="J60">
        <v>3.1</v>
      </c>
      <c r="K60">
        <v>377</v>
      </c>
      <c r="L60">
        <v>1</v>
      </c>
      <c r="M60" t="s">
        <v>249</v>
      </c>
    </row>
    <row r="61" spans="1:20" x14ac:dyDescent="0.35">
      <c r="A61">
        <v>59</v>
      </c>
      <c r="B61" t="s">
        <v>250</v>
      </c>
      <c r="C61" t="s">
        <v>251</v>
      </c>
      <c r="D61" t="s">
        <v>252</v>
      </c>
      <c r="E61">
        <v>6</v>
      </c>
      <c r="F61">
        <v>14</v>
      </c>
      <c r="G61" t="s">
        <v>14</v>
      </c>
      <c r="H61">
        <v>19</v>
      </c>
      <c r="I61">
        <v>1.8</v>
      </c>
      <c r="J61">
        <v>7.4</v>
      </c>
      <c r="K61">
        <v>85.7</v>
      </c>
      <c r="L61">
        <v>1</v>
      </c>
      <c r="M61" t="s">
        <v>253</v>
      </c>
      <c r="N61">
        <v>101</v>
      </c>
      <c r="O61">
        <v>12</v>
      </c>
      <c r="P61">
        <v>7</v>
      </c>
      <c r="Q61">
        <v>6</v>
      </c>
      <c r="R61">
        <v>3</v>
      </c>
      <c r="S61" t="s">
        <v>575</v>
      </c>
      <c r="T61">
        <v>2</v>
      </c>
    </row>
    <row r="62" spans="1:20" x14ac:dyDescent="0.35">
      <c r="A62">
        <v>60</v>
      </c>
      <c r="B62" t="s">
        <v>254</v>
      </c>
      <c r="C62" t="s">
        <v>255</v>
      </c>
      <c r="D62" t="s">
        <v>256</v>
      </c>
      <c r="E62">
        <v>7</v>
      </c>
      <c r="F62">
        <v>22</v>
      </c>
      <c r="G62" t="s">
        <v>14</v>
      </c>
      <c r="H62">
        <v>15.3</v>
      </c>
      <c r="I62">
        <v>1.4</v>
      </c>
      <c r="J62">
        <v>4.0999999999999996</v>
      </c>
      <c r="K62">
        <v>136.9</v>
      </c>
      <c r="L62">
        <v>1</v>
      </c>
      <c r="M62" t="s">
        <v>257</v>
      </c>
    </row>
    <row r="63" spans="1:20" x14ac:dyDescent="0.35">
      <c r="A63">
        <v>61</v>
      </c>
      <c r="B63" t="s">
        <v>258</v>
      </c>
      <c r="C63" t="s">
        <v>259</v>
      </c>
      <c r="D63" t="s">
        <v>260</v>
      </c>
      <c r="E63">
        <v>9</v>
      </c>
      <c r="F63">
        <v>23</v>
      </c>
      <c r="G63" t="s">
        <v>14</v>
      </c>
      <c r="H63">
        <v>16.5</v>
      </c>
      <c r="I63">
        <v>10.6</v>
      </c>
      <c r="J63">
        <v>17.7</v>
      </c>
      <c r="K63">
        <v>130.9</v>
      </c>
      <c r="L63">
        <v>1</v>
      </c>
      <c r="M63" t="s">
        <v>261</v>
      </c>
    </row>
    <row r="64" spans="1:20" x14ac:dyDescent="0.35">
      <c r="A64">
        <v>62</v>
      </c>
      <c r="B64" t="s">
        <v>262</v>
      </c>
      <c r="C64" t="s">
        <v>263</v>
      </c>
      <c r="D64" t="s">
        <v>264</v>
      </c>
      <c r="E64">
        <v>10</v>
      </c>
      <c r="F64">
        <v>26</v>
      </c>
      <c r="G64" t="s">
        <v>14</v>
      </c>
      <c r="H64">
        <v>15.5</v>
      </c>
      <c r="I64">
        <v>5.7</v>
      </c>
      <c r="J64">
        <v>11.2</v>
      </c>
      <c r="K64">
        <v>157.4</v>
      </c>
      <c r="L64">
        <v>1</v>
      </c>
      <c r="M64" t="s">
        <v>265</v>
      </c>
    </row>
    <row r="65" spans="1:20" x14ac:dyDescent="0.35">
      <c r="A65">
        <v>63</v>
      </c>
      <c r="B65" t="s">
        <v>266</v>
      </c>
      <c r="C65" t="s">
        <v>267</v>
      </c>
      <c r="D65" t="s">
        <v>268</v>
      </c>
      <c r="E65">
        <v>5</v>
      </c>
      <c r="F65">
        <v>10</v>
      </c>
      <c r="G65" t="s">
        <v>19</v>
      </c>
      <c r="H65">
        <v>18.899999999999999</v>
      </c>
      <c r="I65">
        <v>7.6</v>
      </c>
      <c r="J65">
        <v>6.6</v>
      </c>
      <c r="K65">
        <v>78.400000000000006</v>
      </c>
      <c r="L65">
        <v>1</v>
      </c>
      <c r="M65" t="s">
        <v>269</v>
      </c>
    </row>
    <row r="66" spans="1:20" x14ac:dyDescent="0.35">
      <c r="A66">
        <v>64</v>
      </c>
      <c r="B66" t="s">
        <v>270</v>
      </c>
      <c r="C66" t="s">
        <v>271</v>
      </c>
      <c r="D66" t="s">
        <v>272</v>
      </c>
      <c r="E66">
        <v>3</v>
      </c>
      <c r="F66">
        <v>9</v>
      </c>
      <c r="G66" t="s">
        <v>14</v>
      </c>
      <c r="H66">
        <v>15.8</v>
      </c>
      <c r="I66">
        <v>8.8000000000000007</v>
      </c>
      <c r="J66">
        <v>19.399999999999999</v>
      </c>
      <c r="K66">
        <v>58.5</v>
      </c>
      <c r="L66">
        <v>1</v>
      </c>
      <c r="M66" t="s">
        <v>273</v>
      </c>
      <c r="N66">
        <v>78</v>
      </c>
      <c r="O66">
        <v>13</v>
      </c>
      <c r="P66">
        <v>4</v>
      </c>
      <c r="Q66">
        <v>3</v>
      </c>
      <c r="R66">
        <v>3</v>
      </c>
      <c r="S66" t="s">
        <v>574</v>
      </c>
      <c r="T66">
        <v>2</v>
      </c>
    </row>
    <row r="67" spans="1:20" x14ac:dyDescent="0.35">
      <c r="A67">
        <v>65</v>
      </c>
      <c r="B67" t="s">
        <v>274</v>
      </c>
      <c r="C67" t="s">
        <v>275</v>
      </c>
      <c r="D67" t="s">
        <v>276</v>
      </c>
      <c r="E67">
        <v>4</v>
      </c>
      <c r="F67">
        <v>10</v>
      </c>
      <c r="G67" t="s">
        <v>14</v>
      </c>
      <c r="H67">
        <v>17</v>
      </c>
      <c r="I67">
        <v>15.5</v>
      </c>
      <c r="J67">
        <v>21.2</v>
      </c>
      <c r="K67">
        <v>59.8</v>
      </c>
      <c r="L67">
        <v>1</v>
      </c>
      <c r="M67" t="s">
        <v>277</v>
      </c>
    </row>
    <row r="68" spans="1:20" x14ac:dyDescent="0.35">
      <c r="A68">
        <v>66</v>
      </c>
      <c r="B68" t="s">
        <v>278</v>
      </c>
      <c r="C68" t="s">
        <v>279</v>
      </c>
      <c r="D68" t="s">
        <v>280</v>
      </c>
      <c r="E68">
        <v>6</v>
      </c>
      <c r="F68">
        <v>14</v>
      </c>
      <c r="G68" t="s">
        <v>14</v>
      </c>
      <c r="H68">
        <v>15.8</v>
      </c>
      <c r="I68">
        <v>5.3</v>
      </c>
      <c r="J68">
        <v>7.2</v>
      </c>
      <c r="K68">
        <v>98.5</v>
      </c>
      <c r="L68">
        <v>1</v>
      </c>
      <c r="M68" t="s">
        <v>281</v>
      </c>
      <c r="N68">
        <v>77</v>
      </c>
      <c r="O68">
        <v>-4</v>
      </c>
      <c r="P68">
        <v>5</v>
      </c>
      <c r="Q68">
        <v>3</v>
      </c>
      <c r="R68">
        <v>3</v>
      </c>
      <c r="S68" t="s">
        <v>574</v>
      </c>
      <c r="T68">
        <v>2</v>
      </c>
    </row>
    <row r="69" spans="1:20" x14ac:dyDescent="0.35">
      <c r="A69">
        <v>67</v>
      </c>
      <c r="B69" t="s">
        <v>282</v>
      </c>
      <c r="C69" t="s">
        <v>283</v>
      </c>
      <c r="D69" t="s">
        <v>284</v>
      </c>
      <c r="E69">
        <v>7</v>
      </c>
      <c r="F69">
        <v>15</v>
      </c>
      <c r="G69" t="s">
        <v>19</v>
      </c>
      <c r="H69">
        <v>15.5</v>
      </c>
      <c r="I69">
        <v>7.1</v>
      </c>
      <c r="J69">
        <v>5.5</v>
      </c>
      <c r="K69">
        <v>108.8</v>
      </c>
      <c r="L69">
        <v>1</v>
      </c>
      <c r="M69" t="s">
        <v>285</v>
      </c>
    </row>
    <row r="70" spans="1:20" x14ac:dyDescent="0.35">
      <c r="A70">
        <v>68</v>
      </c>
      <c r="B70" t="s">
        <v>286</v>
      </c>
      <c r="C70" t="s">
        <v>287</v>
      </c>
      <c r="D70" t="s">
        <v>288</v>
      </c>
      <c r="E70">
        <v>8</v>
      </c>
      <c r="F70">
        <v>18</v>
      </c>
      <c r="G70" t="s">
        <v>14</v>
      </c>
      <c r="H70">
        <v>17.8</v>
      </c>
      <c r="I70">
        <v>0.6</v>
      </c>
      <c r="J70">
        <v>1.4</v>
      </c>
      <c r="K70">
        <v>123.1</v>
      </c>
      <c r="L70">
        <v>1</v>
      </c>
      <c r="M70" t="s">
        <v>289</v>
      </c>
    </row>
    <row r="71" spans="1:20" x14ac:dyDescent="0.35">
      <c r="A71">
        <v>69</v>
      </c>
      <c r="B71" t="s">
        <v>290</v>
      </c>
      <c r="C71" t="s">
        <v>291</v>
      </c>
      <c r="D71" t="s">
        <v>292</v>
      </c>
      <c r="E71">
        <v>8</v>
      </c>
      <c r="F71">
        <v>18</v>
      </c>
      <c r="G71" t="s">
        <v>14</v>
      </c>
      <c r="H71">
        <v>16</v>
      </c>
      <c r="I71">
        <v>7.6</v>
      </c>
      <c r="J71">
        <v>12.5</v>
      </c>
      <c r="K71">
        <v>115</v>
      </c>
      <c r="L71">
        <v>1</v>
      </c>
      <c r="M71" t="s">
        <v>293</v>
      </c>
    </row>
    <row r="72" spans="1:20" x14ac:dyDescent="0.35">
      <c r="A72">
        <v>70</v>
      </c>
      <c r="B72" t="s">
        <v>294</v>
      </c>
      <c r="C72" t="s">
        <v>295</v>
      </c>
      <c r="D72" t="s">
        <v>296</v>
      </c>
      <c r="E72">
        <v>7</v>
      </c>
      <c r="F72">
        <v>21</v>
      </c>
      <c r="G72" t="s">
        <v>14</v>
      </c>
      <c r="H72">
        <v>15.8</v>
      </c>
      <c r="I72">
        <v>4.3</v>
      </c>
      <c r="J72">
        <v>13.5</v>
      </c>
      <c r="K72">
        <v>123.2</v>
      </c>
      <c r="L72">
        <v>1</v>
      </c>
      <c r="M72" t="s">
        <v>297</v>
      </c>
    </row>
    <row r="73" spans="1:20" x14ac:dyDescent="0.35">
      <c r="A73">
        <v>71</v>
      </c>
      <c r="B73" t="s">
        <v>298</v>
      </c>
      <c r="C73" t="s">
        <v>299</v>
      </c>
      <c r="D73" t="s">
        <v>300</v>
      </c>
      <c r="E73">
        <v>9</v>
      </c>
      <c r="F73">
        <v>27</v>
      </c>
      <c r="G73" t="s">
        <v>14</v>
      </c>
      <c r="H73">
        <v>15.9</v>
      </c>
      <c r="I73">
        <v>3.3</v>
      </c>
      <c r="J73">
        <v>11.8</v>
      </c>
      <c r="K73">
        <v>156.6</v>
      </c>
      <c r="L73">
        <v>1</v>
      </c>
      <c r="M73" t="s">
        <v>301</v>
      </c>
    </row>
    <row r="74" spans="1:20" x14ac:dyDescent="0.35">
      <c r="A74">
        <v>72</v>
      </c>
      <c r="B74" t="s">
        <v>302</v>
      </c>
      <c r="C74" t="s">
        <v>303</v>
      </c>
      <c r="D74" t="s">
        <v>304</v>
      </c>
      <c r="E74">
        <v>7</v>
      </c>
      <c r="F74">
        <v>13</v>
      </c>
      <c r="G74" t="s">
        <v>14</v>
      </c>
      <c r="H74">
        <v>19.399999999999999</v>
      </c>
      <c r="I74">
        <v>21.7</v>
      </c>
      <c r="J74">
        <v>5.0999999999999996</v>
      </c>
      <c r="K74">
        <v>66</v>
      </c>
      <c r="L74">
        <v>1</v>
      </c>
      <c r="M74" t="s">
        <v>305</v>
      </c>
    </row>
    <row r="75" spans="1:20" x14ac:dyDescent="0.35">
      <c r="A75">
        <v>73</v>
      </c>
      <c r="B75" t="s">
        <v>306</v>
      </c>
      <c r="C75" t="s">
        <v>307</v>
      </c>
      <c r="D75" t="s">
        <v>308</v>
      </c>
      <c r="E75">
        <v>5</v>
      </c>
      <c r="F75">
        <v>10</v>
      </c>
      <c r="G75" t="s">
        <v>19</v>
      </c>
      <c r="H75">
        <v>17.2</v>
      </c>
      <c r="I75">
        <v>18.8</v>
      </c>
      <c r="J75">
        <v>17.600000000000001</v>
      </c>
      <c r="K75">
        <v>68.3</v>
      </c>
      <c r="L75">
        <v>1</v>
      </c>
      <c r="M75" t="s">
        <v>309</v>
      </c>
    </row>
    <row r="76" spans="1:20" x14ac:dyDescent="0.35">
      <c r="A76">
        <v>74</v>
      </c>
      <c r="B76" t="s">
        <v>310</v>
      </c>
      <c r="C76" t="s">
        <v>311</v>
      </c>
      <c r="D76" t="s">
        <v>312</v>
      </c>
      <c r="E76">
        <v>4</v>
      </c>
      <c r="F76">
        <v>8</v>
      </c>
      <c r="G76" t="s">
        <v>14</v>
      </c>
      <c r="H76">
        <v>19</v>
      </c>
      <c r="I76">
        <v>7.4</v>
      </c>
      <c r="J76">
        <v>4.0999999999999996</v>
      </c>
      <c r="K76">
        <v>79.400000000000006</v>
      </c>
      <c r="L76">
        <v>1</v>
      </c>
      <c r="M76" t="s">
        <v>313</v>
      </c>
    </row>
    <row r="77" spans="1:20" x14ac:dyDescent="0.35">
      <c r="A77">
        <v>75</v>
      </c>
      <c r="B77" t="s">
        <v>314</v>
      </c>
      <c r="C77" t="s">
        <v>315</v>
      </c>
      <c r="D77" t="s">
        <v>316</v>
      </c>
      <c r="E77">
        <v>4</v>
      </c>
      <c r="F77">
        <v>10</v>
      </c>
      <c r="G77" t="s">
        <v>14</v>
      </c>
      <c r="H77">
        <v>17</v>
      </c>
      <c r="I77">
        <v>11</v>
      </c>
      <c r="J77">
        <v>26</v>
      </c>
      <c r="K77">
        <v>55.8</v>
      </c>
      <c r="L77">
        <v>1</v>
      </c>
      <c r="M77" t="s">
        <v>317</v>
      </c>
      <c r="N77">
        <v>198</v>
      </c>
      <c r="O77">
        <v>16</v>
      </c>
      <c r="P77">
        <v>1</v>
      </c>
      <c r="Q77">
        <v>2</v>
      </c>
      <c r="R77">
        <v>5</v>
      </c>
      <c r="S77" t="s">
        <v>574</v>
      </c>
      <c r="T77">
        <v>2</v>
      </c>
    </row>
    <row r="78" spans="1:20" x14ac:dyDescent="0.35">
      <c r="A78">
        <v>76</v>
      </c>
      <c r="B78" t="s">
        <v>318</v>
      </c>
      <c r="C78" t="s">
        <v>319</v>
      </c>
      <c r="D78" t="s">
        <v>320</v>
      </c>
      <c r="E78">
        <v>8</v>
      </c>
      <c r="F78">
        <v>22</v>
      </c>
      <c r="G78" t="s">
        <v>14</v>
      </c>
      <c r="H78">
        <v>16</v>
      </c>
      <c r="I78">
        <v>5.0999999999999996</v>
      </c>
      <c r="J78">
        <v>12.3</v>
      </c>
      <c r="K78">
        <v>131.6</v>
      </c>
      <c r="L78">
        <v>1</v>
      </c>
      <c r="M78" t="s">
        <v>321</v>
      </c>
    </row>
    <row r="79" spans="1:20" x14ac:dyDescent="0.35">
      <c r="A79">
        <v>77</v>
      </c>
      <c r="B79" t="s">
        <v>322</v>
      </c>
      <c r="C79" t="s">
        <v>323</v>
      </c>
      <c r="D79" t="s">
        <v>324</v>
      </c>
      <c r="E79">
        <v>6</v>
      </c>
      <c r="F79">
        <v>16</v>
      </c>
      <c r="G79" t="s">
        <v>14</v>
      </c>
      <c r="H79">
        <v>16.2</v>
      </c>
      <c r="I79">
        <v>9.1999999999999993</v>
      </c>
      <c r="J79">
        <v>14.3</v>
      </c>
      <c r="K79">
        <v>97.8</v>
      </c>
      <c r="L79">
        <v>1</v>
      </c>
      <c r="M79" t="s">
        <v>325</v>
      </c>
    </row>
    <row r="80" spans="1:20" x14ac:dyDescent="0.35">
      <c r="A80">
        <v>78</v>
      </c>
      <c r="B80" t="s">
        <v>326</v>
      </c>
      <c r="C80" t="s">
        <v>327</v>
      </c>
      <c r="D80" t="s">
        <v>328</v>
      </c>
      <c r="E80">
        <v>9</v>
      </c>
      <c r="F80">
        <v>21</v>
      </c>
      <c r="G80" t="s">
        <v>14</v>
      </c>
      <c r="H80">
        <v>15.9</v>
      </c>
      <c r="I80">
        <v>4.7</v>
      </c>
      <c r="J80">
        <v>10.6</v>
      </c>
      <c r="K80">
        <v>136.1</v>
      </c>
      <c r="L80">
        <v>1</v>
      </c>
      <c r="M80" t="s">
        <v>329</v>
      </c>
    </row>
    <row r="81" spans="1:13" x14ac:dyDescent="0.35">
      <c r="A81">
        <v>79</v>
      </c>
      <c r="B81" t="s">
        <v>330</v>
      </c>
      <c r="C81" t="s">
        <v>331</v>
      </c>
      <c r="D81" t="s">
        <v>332</v>
      </c>
      <c r="E81">
        <v>5</v>
      </c>
      <c r="F81">
        <v>13</v>
      </c>
      <c r="G81" t="s">
        <v>14</v>
      </c>
      <c r="H81">
        <v>16.2</v>
      </c>
      <c r="I81">
        <v>9.1999999999999993</v>
      </c>
      <c r="J81">
        <v>16.399999999999999</v>
      </c>
      <c r="K81">
        <v>79.099999999999994</v>
      </c>
      <c r="L81">
        <v>1</v>
      </c>
      <c r="M81" t="s">
        <v>333</v>
      </c>
    </row>
    <row r="82" spans="1:13" x14ac:dyDescent="0.35">
      <c r="A82">
        <v>80</v>
      </c>
      <c r="B82" t="s">
        <v>334</v>
      </c>
      <c r="C82" t="s">
        <v>335</v>
      </c>
      <c r="D82" t="s">
        <v>336</v>
      </c>
      <c r="E82">
        <v>3</v>
      </c>
      <c r="F82">
        <v>6</v>
      </c>
      <c r="G82" t="s">
        <v>14</v>
      </c>
      <c r="H82">
        <v>17.2</v>
      </c>
      <c r="I82">
        <v>26.2</v>
      </c>
      <c r="J82">
        <v>19</v>
      </c>
      <c r="K82">
        <v>39.799999999999997</v>
      </c>
      <c r="L82">
        <v>1</v>
      </c>
      <c r="M82" t="s">
        <v>337</v>
      </c>
    </row>
    <row r="83" spans="1:13" x14ac:dyDescent="0.35">
      <c r="A83">
        <v>81</v>
      </c>
      <c r="B83" t="s">
        <v>338</v>
      </c>
      <c r="C83" t="s">
        <v>339</v>
      </c>
      <c r="D83" t="s">
        <v>340</v>
      </c>
      <c r="E83">
        <v>3</v>
      </c>
      <c r="F83">
        <v>5</v>
      </c>
      <c r="G83" t="s">
        <v>14</v>
      </c>
      <c r="H83">
        <v>14.3</v>
      </c>
      <c r="I83">
        <v>11.9</v>
      </c>
      <c r="J83">
        <v>16.600000000000001</v>
      </c>
      <c r="K83">
        <v>37.799999999999997</v>
      </c>
      <c r="L83">
        <v>1</v>
      </c>
      <c r="M83" t="s">
        <v>341</v>
      </c>
    </row>
    <row r="84" spans="1:13" x14ac:dyDescent="0.35">
      <c r="A84">
        <v>82</v>
      </c>
      <c r="B84" t="s">
        <v>342</v>
      </c>
      <c r="C84" t="s">
        <v>343</v>
      </c>
      <c r="D84" t="s">
        <v>344</v>
      </c>
      <c r="E84">
        <v>7</v>
      </c>
      <c r="F84">
        <v>13</v>
      </c>
      <c r="G84" t="s">
        <v>14</v>
      </c>
      <c r="H84">
        <v>17.399999999999999</v>
      </c>
      <c r="I84">
        <v>7.6</v>
      </c>
      <c r="J84">
        <v>15.1</v>
      </c>
      <c r="K84">
        <v>86.5</v>
      </c>
      <c r="L84">
        <v>1</v>
      </c>
      <c r="M84" t="s">
        <v>345</v>
      </c>
    </row>
    <row r="85" spans="1:13" x14ac:dyDescent="0.35">
      <c r="A85">
        <v>83</v>
      </c>
      <c r="B85" t="s">
        <v>346</v>
      </c>
      <c r="C85" t="s">
        <v>347</v>
      </c>
      <c r="D85" t="s">
        <v>348</v>
      </c>
      <c r="E85">
        <v>6</v>
      </c>
      <c r="F85">
        <v>14</v>
      </c>
      <c r="G85" t="s">
        <v>14</v>
      </c>
      <c r="H85">
        <v>17.399999999999999</v>
      </c>
      <c r="I85">
        <v>12.1</v>
      </c>
      <c r="J85">
        <v>29.3</v>
      </c>
      <c r="K85">
        <v>73.3</v>
      </c>
      <c r="L85">
        <v>1</v>
      </c>
      <c r="M85" t="s">
        <v>349</v>
      </c>
    </row>
    <row r="86" spans="1:13" x14ac:dyDescent="0.35">
      <c r="A86">
        <v>84</v>
      </c>
      <c r="B86" t="s">
        <v>350</v>
      </c>
      <c r="C86" t="s">
        <v>351</v>
      </c>
      <c r="D86" t="s">
        <v>352</v>
      </c>
      <c r="E86">
        <v>10</v>
      </c>
      <c r="F86">
        <v>20</v>
      </c>
      <c r="G86" t="s">
        <v>19</v>
      </c>
      <c r="H86">
        <v>16.3</v>
      </c>
      <c r="I86">
        <v>8.5</v>
      </c>
      <c r="J86">
        <v>5.7</v>
      </c>
      <c r="K86">
        <v>136.4</v>
      </c>
      <c r="L86">
        <v>1</v>
      </c>
      <c r="M86" t="s">
        <v>353</v>
      </c>
    </row>
    <row r="87" spans="1:13" x14ac:dyDescent="0.35">
      <c r="A87">
        <v>85</v>
      </c>
      <c r="B87" t="s">
        <v>354</v>
      </c>
      <c r="C87" t="s">
        <v>355</v>
      </c>
      <c r="D87" t="s">
        <v>356</v>
      </c>
      <c r="E87">
        <v>10</v>
      </c>
      <c r="F87">
        <v>12</v>
      </c>
      <c r="G87" t="s">
        <v>14</v>
      </c>
      <c r="H87">
        <v>17.2</v>
      </c>
      <c r="I87">
        <v>4.5</v>
      </c>
      <c r="J87">
        <v>14.7</v>
      </c>
      <c r="K87">
        <v>105.3</v>
      </c>
      <c r="L87">
        <v>1</v>
      </c>
      <c r="M87" t="s">
        <v>357</v>
      </c>
    </row>
    <row r="88" spans="1:13" x14ac:dyDescent="0.35">
      <c r="A88">
        <v>86</v>
      </c>
      <c r="B88" t="s">
        <v>358</v>
      </c>
      <c r="C88" t="s">
        <v>359</v>
      </c>
      <c r="D88" t="s">
        <v>360</v>
      </c>
      <c r="E88">
        <v>14</v>
      </c>
      <c r="F88">
        <v>27</v>
      </c>
      <c r="G88" t="s">
        <v>558</v>
      </c>
      <c r="H88">
        <v>18.5</v>
      </c>
      <c r="I88">
        <v>8.6</v>
      </c>
      <c r="J88">
        <v>11.3</v>
      </c>
      <c r="K88">
        <v>175.7</v>
      </c>
      <c r="L88">
        <v>1</v>
      </c>
      <c r="M88" t="s">
        <v>361</v>
      </c>
    </row>
    <row r="89" spans="1:13" x14ac:dyDescent="0.35">
      <c r="A89">
        <v>87</v>
      </c>
      <c r="B89" t="s">
        <v>362</v>
      </c>
      <c r="C89" t="s">
        <v>363</v>
      </c>
      <c r="D89" t="s">
        <v>364</v>
      </c>
      <c r="E89">
        <v>8</v>
      </c>
      <c r="F89">
        <v>16</v>
      </c>
      <c r="G89" t="s">
        <v>19</v>
      </c>
      <c r="H89">
        <v>16</v>
      </c>
      <c r="I89">
        <v>13.2</v>
      </c>
      <c r="J89">
        <v>13.4</v>
      </c>
      <c r="K89">
        <v>114.9</v>
      </c>
      <c r="L89">
        <v>1</v>
      </c>
      <c r="M89" t="s">
        <v>365</v>
      </c>
    </row>
    <row r="90" spans="1:13" x14ac:dyDescent="0.35">
      <c r="A90">
        <v>88</v>
      </c>
      <c r="B90" t="s">
        <v>366</v>
      </c>
      <c r="C90" t="s">
        <v>367</v>
      </c>
      <c r="D90" t="s">
        <v>368</v>
      </c>
      <c r="E90">
        <v>8</v>
      </c>
      <c r="F90">
        <v>20</v>
      </c>
      <c r="G90" t="s">
        <v>14</v>
      </c>
      <c r="H90">
        <v>15.1</v>
      </c>
      <c r="I90">
        <v>3.7</v>
      </c>
      <c r="J90">
        <v>6.3</v>
      </c>
      <c r="K90">
        <v>133.5</v>
      </c>
      <c r="L90">
        <v>1</v>
      </c>
      <c r="M90" t="s">
        <v>369</v>
      </c>
    </row>
    <row r="91" spans="1:13" x14ac:dyDescent="0.35">
      <c r="A91">
        <v>89</v>
      </c>
      <c r="B91" t="s">
        <v>370</v>
      </c>
      <c r="C91" t="s">
        <v>371</v>
      </c>
      <c r="D91" t="s">
        <v>372</v>
      </c>
      <c r="E91">
        <v>4</v>
      </c>
      <c r="F91">
        <v>12</v>
      </c>
      <c r="G91" t="s">
        <v>14</v>
      </c>
      <c r="H91">
        <v>15.1</v>
      </c>
      <c r="I91">
        <v>5.7</v>
      </c>
      <c r="J91">
        <v>15.9</v>
      </c>
      <c r="K91">
        <v>92.8</v>
      </c>
      <c r="L91">
        <v>1</v>
      </c>
      <c r="M91" t="s">
        <v>373</v>
      </c>
    </row>
    <row r="92" spans="1:13" x14ac:dyDescent="0.35">
      <c r="A92">
        <v>90</v>
      </c>
      <c r="B92" t="s">
        <v>374</v>
      </c>
      <c r="C92" t="s">
        <v>375</v>
      </c>
      <c r="D92" t="s">
        <v>376</v>
      </c>
      <c r="E92">
        <v>10</v>
      </c>
      <c r="F92">
        <v>26</v>
      </c>
      <c r="G92" t="s">
        <v>559</v>
      </c>
      <c r="H92">
        <v>15.1</v>
      </c>
      <c r="I92">
        <v>2.9</v>
      </c>
      <c r="J92">
        <v>5.9</v>
      </c>
      <c r="K92">
        <v>163</v>
      </c>
      <c r="L92">
        <v>1</v>
      </c>
      <c r="M92" t="s">
        <v>377</v>
      </c>
    </row>
    <row r="93" spans="1:13" x14ac:dyDescent="0.35">
      <c r="A93">
        <v>91</v>
      </c>
      <c r="B93" t="s">
        <v>378</v>
      </c>
      <c r="C93" t="s">
        <v>379</v>
      </c>
      <c r="D93" t="s">
        <v>380</v>
      </c>
      <c r="E93">
        <v>10</v>
      </c>
      <c r="F93">
        <v>24</v>
      </c>
      <c r="G93" t="s">
        <v>14</v>
      </c>
      <c r="H93">
        <v>16.600000000000001</v>
      </c>
      <c r="I93">
        <v>8.1999999999999993</v>
      </c>
      <c r="J93">
        <v>7.4</v>
      </c>
      <c r="K93">
        <v>150.5</v>
      </c>
      <c r="L93">
        <v>1</v>
      </c>
      <c r="M93" t="s">
        <v>381</v>
      </c>
    </row>
    <row r="94" spans="1:13" x14ac:dyDescent="0.35">
      <c r="A94">
        <v>92</v>
      </c>
      <c r="B94" t="s">
        <v>382</v>
      </c>
      <c r="C94" t="s">
        <v>383</v>
      </c>
      <c r="D94" t="s">
        <v>384</v>
      </c>
      <c r="E94">
        <v>18</v>
      </c>
      <c r="F94">
        <v>48</v>
      </c>
      <c r="G94" t="s">
        <v>560</v>
      </c>
      <c r="H94">
        <v>14.4</v>
      </c>
      <c r="I94">
        <v>2.2000000000000002</v>
      </c>
      <c r="J94">
        <v>5.0999999999999996</v>
      </c>
      <c r="K94">
        <v>293.10000000000002</v>
      </c>
      <c r="L94">
        <v>1</v>
      </c>
      <c r="M94" t="s">
        <v>385</v>
      </c>
    </row>
    <row r="95" spans="1:13" x14ac:dyDescent="0.35">
      <c r="A95">
        <v>93</v>
      </c>
      <c r="B95" t="s">
        <v>386</v>
      </c>
      <c r="C95" t="s">
        <v>387</v>
      </c>
      <c r="D95" t="s">
        <v>388</v>
      </c>
      <c r="E95">
        <v>7</v>
      </c>
      <c r="F95">
        <v>17</v>
      </c>
      <c r="G95" t="s">
        <v>14</v>
      </c>
      <c r="H95">
        <v>16.399999999999999</v>
      </c>
      <c r="I95">
        <v>6.1</v>
      </c>
      <c r="J95">
        <v>6.1</v>
      </c>
      <c r="K95">
        <v>115.6</v>
      </c>
      <c r="L95">
        <v>1</v>
      </c>
      <c r="M95" t="s">
        <v>389</v>
      </c>
    </row>
    <row r="96" spans="1:13" x14ac:dyDescent="0.35">
      <c r="A96">
        <v>94</v>
      </c>
      <c r="B96" t="s">
        <v>390</v>
      </c>
      <c r="C96" t="s">
        <v>391</v>
      </c>
      <c r="D96" t="s">
        <v>392</v>
      </c>
      <c r="E96">
        <v>6</v>
      </c>
      <c r="F96">
        <v>12</v>
      </c>
      <c r="G96" t="s">
        <v>19</v>
      </c>
      <c r="H96">
        <v>15.8</v>
      </c>
      <c r="I96">
        <v>2.8</v>
      </c>
      <c r="J96">
        <v>10.199999999999999</v>
      </c>
      <c r="K96">
        <v>84.8</v>
      </c>
      <c r="L96">
        <v>1</v>
      </c>
      <c r="M96" t="s">
        <v>393</v>
      </c>
    </row>
    <row r="97" spans="1:20" x14ac:dyDescent="0.35">
      <c r="A97">
        <v>95</v>
      </c>
      <c r="B97" t="s">
        <v>394</v>
      </c>
      <c r="C97" t="s">
        <v>395</v>
      </c>
      <c r="D97" t="s">
        <v>396</v>
      </c>
      <c r="E97">
        <v>5</v>
      </c>
      <c r="F97">
        <v>10</v>
      </c>
      <c r="G97" t="s">
        <v>19</v>
      </c>
      <c r="H97">
        <v>15.8</v>
      </c>
      <c r="I97">
        <v>15.1</v>
      </c>
      <c r="J97">
        <v>5.4</v>
      </c>
      <c r="K97">
        <v>83.9</v>
      </c>
      <c r="L97">
        <v>1</v>
      </c>
      <c r="M97" t="s">
        <v>397</v>
      </c>
    </row>
    <row r="98" spans="1:20" x14ac:dyDescent="0.35">
      <c r="A98">
        <v>96</v>
      </c>
      <c r="B98" t="s">
        <v>398</v>
      </c>
      <c r="C98" t="s">
        <v>399</v>
      </c>
      <c r="D98" t="s">
        <v>400</v>
      </c>
      <c r="E98">
        <v>2</v>
      </c>
      <c r="F98">
        <v>6</v>
      </c>
      <c r="G98" t="s">
        <v>14</v>
      </c>
      <c r="H98">
        <v>15.1</v>
      </c>
      <c r="I98">
        <v>12.3</v>
      </c>
      <c r="J98">
        <v>22.3</v>
      </c>
      <c r="K98">
        <v>40.700000000000003</v>
      </c>
      <c r="L98">
        <v>1</v>
      </c>
      <c r="M98" t="s">
        <v>401</v>
      </c>
      <c r="N98">
        <v>65</v>
      </c>
      <c r="O98">
        <v>11</v>
      </c>
      <c r="P98">
        <v>4</v>
      </c>
      <c r="Q98">
        <v>7</v>
      </c>
      <c r="R98">
        <v>5</v>
      </c>
      <c r="S98" t="s">
        <v>574</v>
      </c>
      <c r="T98">
        <v>2</v>
      </c>
    </row>
    <row r="99" spans="1:20" x14ac:dyDescent="0.35">
      <c r="A99">
        <v>97</v>
      </c>
      <c r="B99" t="s">
        <v>402</v>
      </c>
      <c r="C99" t="s">
        <v>403</v>
      </c>
      <c r="D99" t="s">
        <v>404</v>
      </c>
      <c r="E99">
        <v>9</v>
      </c>
      <c r="F99">
        <v>21</v>
      </c>
      <c r="G99" t="s">
        <v>14</v>
      </c>
      <c r="H99">
        <v>15.3</v>
      </c>
      <c r="I99">
        <v>6</v>
      </c>
      <c r="J99">
        <v>5.9</v>
      </c>
      <c r="K99">
        <v>143.5</v>
      </c>
      <c r="L99">
        <v>1</v>
      </c>
      <c r="M99" t="s">
        <v>405</v>
      </c>
    </row>
    <row r="100" spans="1:20" x14ac:dyDescent="0.35">
      <c r="A100">
        <v>98</v>
      </c>
      <c r="B100" t="s">
        <v>406</v>
      </c>
      <c r="C100" t="s">
        <v>407</v>
      </c>
      <c r="D100" t="s">
        <v>408</v>
      </c>
      <c r="E100">
        <v>5</v>
      </c>
      <c r="F100">
        <v>11</v>
      </c>
      <c r="G100" t="s">
        <v>14</v>
      </c>
      <c r="H100">
        <v>15.5</v>
      </c>
      <c r="I100">
        <v>7.2</v>
      </c>
      <c r="J100">
        <v>7.6</v>
      </c>
      <c r="K100">
        <v>79.7</v>
      </c>
      <c r="L100">
        <v>1</v>
      </c>
      <c r="M100" t="s">
        <v>409</v>
      </c>
      <c r="N100">
        <v>57</v>
      </c>
      <c r="O100">
        <v>-10</v>
      </c>
      <c r="P100">
        <v>5</v>
      </c>
      <c r="Q100">
        <v>3</v>
      </c>
      <c r="R100">
        <v>5</v>
      </c>
      <c r="S100" t="s">
        <v>576</v>
      </c>
      <c r="T100">
        <v>2</v>
      </c>
    </row>
    <row r="101" spans="1:20" x14ac:dyDescent="0.35">
      <c r="A101">
        <v>99</v>
      </c>
      <c r="B101" t="s">
        <v>410</v>
      </c>
      <c r="C101" t="s">
        <v>411</v>
      </c>
      <c r="D101" t="s">
        <v>412</v>
      </c>
      <c r="E101">
        <v>6</v>
      </c>
      <c r="F101">
        <v>12</v>
      </c>
      <c r="G101" t="s">
        <v>19</v>
      </c>
      <c r="H101">
        <v>15.3</v>
      </c>
      <c r="I101">
        <v>6.7</v>
      </c>
      <c r="J101">
        <v>9.4</v>
      </c>
      <c r="K101">
        <v>90.3</v>
      </c>
      <c r="L101">
        <v>1</v>
      </c>
      <c r="M101" t="s">
        <v>413</v>
      </c>
    </row>
    <row r="102" spans="1:20" x14ac:dyDescent="0.35">
      <c r="A102">
        <v>100</v>
      </c>
      <c r="B102" t="s">
        <v>414</v>
      </c>
      <c r="C102" t="s">
        <v>415</v>
      </c>
      <c r="D102" t="s">
        <v>416</v>
      </c>
      <c r="E102">
        <v>5</v>
      </c>
      <c r="F102">
        <v>13</v>
      </c>
      <c r="G102" t="s">
        <v>14</v>
      </c>
      <c r="H102">
        <v>16</v>
      </c>
      <c r="I102">
        <v>9</v>
      </c>
      <c r="J102">
        <v>5.0999999999999996</v>
      </c>
      <c r="K102">
        <v>90.1</v>
      </c>
      <c r="L102">
        <v>1</v>
      </c>
      <c r="M102" t="s">
        <v>417</v>
      </c>
      <c r="N102">
        <v>80</v>
      </c>
      <c r="O102">
        <v>-6</v>
      </c>
      <c r="P102">
        <v>5</v>
      </c>
      <c r="Q102">
        <v>3</v>
      </c>
      <c r="R102">
        <v>3</v>
      </c>
      <c r="S102" t="s">
        <v>574</v>
      </c>
      <c r="T102">
        <v>2</v>
      </c>
    </row>
    <row r="103" spans="1:20" x14ac:dyDescent="0.35">
      <c r="A103">
        <v>101</v>
      </c>
      <c r="B103" t="s">
        <v>418</v>
      </c>
      <c r="C103" t="s">
        <v>419</v>
      </c>
      <c r="D103" t="s">
        <v>420</v>
      </c>
      <c r="E103">
        <v>6</v>
      </c>
      <c r="F103">
        <v>15</v>
      </c>
      <c r="G103" t="s">
        <v>560</v>
      </c>
      <c r="H103">
        <v>14.7</v>
      </c>
      <c r="I103">
        <v>4.9000000000000004</v>
      </c>
      <c r="J103">
        <v>7.8</v>
      </c>
      <c r="K103">
        <v>94.8</v>
      </c>
      <c r="L103">
        <v>1</v>
      </c>
      <c r="M103" t="s">
        <v>421</v>
      </c>
    </row>
    <row r="104" spans="1:20" x14ac:dyDescent="0.35">
      <c r="A104">
        <v>102</v>
      </c>
      <c r="B104" t="s">
        <v>422</v>
      </c>
      <c r="C104" t="s">
        <v>423</v>
      </c>
      <c r="D104" t="s">
        <v>424</v>
      </c>
      <c r="E104">
        <v>8</v>
      </c>
      <c r="F104">
        <v>22</v>
      </c>
      <c r="G104" t="s">
        <v>14</v>
      </c>
      <c r="H104">
        <v>16</v>
      </c>
      <c r="I104">
        <v>5.7</v>
      </c>
      <c r="J104">
        <v>4.0999999999999996</v>
      </c>
      <c r="K104">
        <v>142.80000000000001</v>
      </c>
      <c r="L104">
        <v>1</v>
      </c>
      <c r="M104" t="s">
        <v>425</v>
      </c>
    </row>
    <row r="105" spans="1:20" x14ac:dyDescent="0.35">
      <c r="A105">
        <v>103</v>
      </c>
      <c r="B105" t="s">
        <v>426</v>
      </c>
      <c r="C105" t="s">
        <v>427</v>
      </c>
      <c r="D105" t="s">
        <v>428</v>
      </c>
      <c r="E105">
        <v>7</v>
      </c>
      <c r="F105">
        <v>21</v>
      </c>
      <c r="G105" t="s">
        <v>14</v>
      </c>
      <c r="H105">
        <v>15.4</v>
      </c>
      <c r="I105">
        <v>3.3</v>
      </c>
      <c r="J105">
        <v>12.3</v>
      </c>
      <c r="K105">
        <v>127.2</v>
      </c>
      <c r="L105">
        <v>1</v>
      </c>
      <c r="M105" t="s">
        <v>429</v>
      </c>
    </row>
    <row r="106" spans="1:20" x14ac:dyDescent="0.35">
      <c r="A106">
        <v>104</v>
      </c>
      <c r="B106" t="s">
        <v>430</v>
      </c>
      <c r="C106" t="s">
        <v>431</v>
      </c>
      <c r="D106" t="s">
        <v>432</v>
      </c>
      <c r="E106">
        <v>7</v>
      </c>
      <c r="F106">
        <v>19</v>
      </c>
      <c r="G106" t="s">
        <v>14</v>
      </c>
      <c r="H106">
        <v>15.3</v>
      </c>
      <c r="I106">
        <v>6.1</v>
      </c>
      <c r="J106">
        <v>4.0999999999999996</v>
      </c>
      <c r="K106">
        <v>125.8</v>
      </c>
      <c r="L106">
        <v>1</v>
      </c>
      <c r="M106" t="s">
        <v>433</v>
      </c>
      <c r="N106">
        <v>117</v>
      </c>
      <c r="O106">
        <v>13</v>
      </c>
      <c r="P106">
        <v>4</v>
      </c>
      <c r="Q106">
        <v>2</v>
      </c>
      <c r="R106">
        <v>3</v>
      </c>
      <c r="S106" t="s">
        <v>574</v>
      </c>
      <c r="T106">
        <v>2</v>
      </c>
    </row>
    <row r="107" spans="1:20" x14ac:dyDescent="0.35">
      <c r="A107">
        <v>105</v>
      </c>
      <c r="B107" t="s">
        <v>434</v>
      </c>
      <c r="C107" t="s">
        <v>435</v>
      </c>
      <c r="D107" t="s">
        <v>436</v>
      </c>
      <c r="E107">
        <v>7</v>
      </c>
      <c r="F107">
        <v>15</v>
      </c>
      <c r="G107" t="s">
        <v>19</v>
      </c>
      <c r="H107">
        <v>15.8</v>
      </c>
      <c r="I107">
        <v>6.5</v>
      </c>
      <c r="J107">
        <v>5.4</v>
      </c>
      <c r="K107">
        <v>106.1</v>
      </c>
      <c r="L107">
        <v>1</v>
      </c>
      <c r="M107" t="s">
        <v>437</v>
      </c>
    </row>
    <row r="108" spans="1:20" x14ac:dyDescent="0.35">
      <c r="A108">
        <v>106</v>
      </c>
      <c r="B108" t="s">
        <v>438</v>
      </c>
      <c r="C108" t="s">
        <v>439</v>
      </c>
      <c r="D108" t="s">
        <v>440</v>
      </c>
      <c r="E108">
        <v>7</v>
      </c>
      <c r="F108">
        <v>16</v>
      </c>
      <c r="G108" t="s">
        <v>14</v>
      </c>
      <c r="H108">
        <v>18</v>
      </c>
      <c r="I108">
        <v>12.3</v>
      </c>
      <c r="J108">
        <v>7.2</v>
      </c>
      <c r="K108">
        <v>96.5</v>
      </c>
      <c r="L108">
        <v>1</v>
      </c>
      <c r="M108" t="s">
        <v>441</v>
      </c>
    </row>
    <row r="109" spans="1:20" x14ac:dyDescent="0.35">
      <c r="A109">
        <v>107</v>
      </c>
      <c r="B109" t="s">
        <v>442</v>
      </c>
      <c r="C109" t="s">
        <v>443</v>
      </c>
      <c r="D109" t="s">
        <v>444</v>
      </c>
      <c r="E109">
        <v>3</v>
      </c>
      <c r="F109">
        <v>5</v>
      </c>
      <c r="G109" t="s">
        <v>14</v>
      </c>
      <c r="H109">
        <v>18.2</v>
      </c>
      <c r="I109">
        <v>6.3</v>
      </c>
      <c r="J109">
        <v>6.1</v>
      </c>
      <c r="K109">
        <v>63.9</v>
      </c>
      <c r="L109">
        <v>1</v>
      </c>
      <c r="M109" t="s">
        <v>445</v>
      </c>
    </row>
    <row r="110" spans="1:20" x14ac:dyDescent="0.35">
      <c r="A110">
        <v>108</v>
      </c>
      <c r="B110" t="s">
        <v>446</v>
      </c>
      <c r="C110" t="s">
        <v>447</v>
      </c>
      <c r="D110" t="s">
        <v>448</v>
      </c>
      <c r="E110">
        <v>6</v>
      </c>
      <c r="F110">
        <v>15</v>
      </c>
      <c r="G110" t="s">
        <v>560</v>
      </c>
      <c r="H110">
        <v>18.8</v>
      </c>
      <c r="I110">
        <v>4.9000000000000004</v>
      </c>
      <c r="J110">
        <v>9.1999999999999993</v>
      </c>
      <c r="K110">
        <v>87.1</v>
      </c>
      <c r="L110">
        <v>1</v>
      </c>
      <c r="M110" t="s">
        <v>449</v>
      </c>
    </row>
    <row r="111" spans="1:20" x14ac:dyDescent="0.35">
      <c r="A111">
        <v>109</v>
      </c>
      <c r="B111" t="s">
        <v>450</v>
      </c>
      <c r="C111" t="s">
        <v>451</v>
      </c>
      <c r="D111" t="s">
        <v>452</v>
      </c>
      <c r="E111">
        <v>9</v>
      </c>
      <c r="F111">
        <v>14</v>
      </c>
      <c r="G111" t="s">
        <v>19</v>
      </c>
      <c r="H111">
        <v>20</v>
      </c>
      <c r="I111">
        <v>8.6</v>
      </c>
      <c r="J111">
        <v>4.0999999999999996</v>
      </c>
      <c r="K111">
        <v>102.7</v>
      </c>
      <c r="L111">
        <v>1</v>
      </c>
      <c r="M111" t="s">
        <v>453</v>
      </c>
    </row>
    <row r="112" spans="1:20" x14ac:dyDescent="0.35">
      <c r="A112">
        <v>110</v>
      </c>
      <c r="B112" t="s">
        <v>454</v>
      </c>
      <c r="C112" t="s">
        <v>455</v>
      </c>
      <c r="D112" t="s">
        <v>456</v>
      </c>
      <c r="E112">
        <v>5</v>
      </c>
      <c r="F112">
        <v>10</v>
      </c>
      <c r="G112" t="s">
        <v>19</v>
      </c>
      <c r="H112">
        <v>16</v>
      </c>
      <c r="I112">
        <v>15.5</v>
      </c>
      <c r="J112">
        <v>4.5</v>
      </c>
      <c r="K112">
        <v>71.5</v>
      </c>
      <c r="L112">
        <v>1</v>
      </c>
      <c r="M112" t="s">
        <v>457</v>
      </c>
    </row>
    <row r="113" spans="1:20" x14ac:dyDescent="0.35">
      <c r="A113">
        <v>111</v>
      </c>
      <c r="B113" t="s">
        <v>458</v>
      </c>
      <c r="C113" t="s">
        <v>459</v>
      </c>
      <c r="D113" t="s">
        <v>460</v>
      </c>
      <c r="E113">
        <v>4</v>
      </c>
      <c r="F113">
        <v>7</v>
      </c>
      <c r="G113" t="s">
        <v>19</v>
      </c>
      <c r="H113">
        <v>15.8</v>
      </c>
      <c r="I113">
        <v>18.8</v>
      </c>
      <c r="J113">
        <v>5.0999999999999996</v>
      </c>
      <c r="K113">
        <v>54.3</v>
      </c>
      <c r="L113">
        <v>1</v>
      </c>
      <c r="M113" t="s">
        <v>461</v>
      </c>
    </row>
    <row r="114" spans="1:20" x14ac:dyDescent="0.35">
      <c r="A114">
        <v>112</v>
      </c>
      <c r="B114" t="s">
        <v>462</v>
      </c>
      <c r="C114" t="s">
        <v>463</v>
      </c>
      <c r="D114" t="s">
        <v>464</v>
      </c>
      <c r="E114">
        <v>6</v>
      </c>
      <c r="F114">
        <v>13</v>
      </c>
      <c r="G114" t="s">
        <v>19</v>
      </c>
      <c r="H114">
        <v>16.2</v>
      </c>
      <c r="I114">
        <v>12.1</v>
      </c>
      <c r="J114">
        <v>4.0999999999999996</v>
      </c>
      <c r="K114">
        <v>86.9</v>
      </c>
      <c r="L114">
        <v>1</v>
      </c>
      <c r="M114" t="s">
        <v>465</v>
      </c>
    </row>
    <row r="115" spans="1:20" x14ac:dyDescent="0.35">
      <c r="A115">
        <v>113</v>
      </c>
      <c r="B115" t="s">
        <v>466</v>
      </c>
      <c r="C115" t="s">
        <v>467</v>
      </c>
      <c r="D115" t="s">
        <v>468</v>
      </c>
      <c r="E115">
        <v>6</v>
      </c>
      <c r="F115">
        <v>18</v>
      </c>
      <c r="G115" t="s">
        <v>14</v>
      </c>
      <c r="H115">
        <v>15.9</v>
      </c>
      <c r="I115">
        <v>5.9</v>
      </c>
      <c r="J115">
        <v>13.9</v>
      </c>
      <c r="K115">
        <v>108.6</v>
      </c>
      <c r="L115">
        <v>1</v>
      </c>
      <c r="M115" t="s">
        <v>469</v>
      </c>
    </row>
    <row r="116" spans="1:20" x14ac:dyDescent="0.35">
      <c r="A116">
        <v>114</v>
      </c>
      <c r="B116" t="s">
        <v>470</v>
      </c>
      <c r="C116" t="s">
        <v>471</v>
      </c>
      <c r="D116" t="s">
        <v>472</v>
      </c>
      <c r="E116">
        <v>4</v>
      </c>
      <c r="F116">
        <v>12</v>
      </c>
      <c r="G116" t="s">
        <v>14</v>
      </c>
      <c r="H116">
        <v>16</v>
      </c>
      <c r="I116">
        <v>6.8</v>
      </c>
      <c r="J116">
        <v>17.399999999999999</v>
      </c>
      <c r="K116">
        <v>75.2</v>
      </c>
      <c r="L116">
        <v>1</v>
      </c>
      <c r="M116" t="s">
        <v>473</v>
      </c>
    </row>
    <row r="117" spans="1:20" x14ac:dyDescent="0.35">
      <c r="A117">
        <v>115</v>
      </c>
      <c r="B117" t="s">
        <v>474</v>
      </c>
      <c r="C117" t="s">
        <v>475</v>
      </c>
      <c r="D117" t="s">
        <v>476</v>
      </c>
      <c r="E117">
        <v>4</v>
      </c>
      <c r="F117">
        <v>12</v>
      </c>
      <c r="G117" t="s">
        <v>14</v>
      </c>
      <c r="H117">
        <v>15.8</v>
      </c>
      <c r="I117">
        <v>6.1</v>
      </c>
      <c r="J117">
        <v>16.399999999999999</v>
      </c>
      <c r="K117">
        <v>76.8</v>
      </c>
      <c r="L117">
        <v>1</v>
      </c>
      <c r="M117" t="s">
        <v>477</v>
      </c>
      <c r="N117">
        <v>82</v>
      </c>
      <c r="O117">
        <v>12</v>
      </c>
      <c r="P117">
        <v>4</v>
      </c>
      <c r="Q117">
        <v>3</v>
      </c>
      <c r="R117">
        <v>3</v>
      </c>
      <c r="S117" t="s">
        <v>574</v>
      </c>
      <c r="T117">
        <v>2</v>
      </c>
    </row>
    <row r="118" spans="1:20" x14ac:dyDescent="0.35">
      <c r="A118">
        <v>116</v>
      </c>
      <c r="B118" t="s">
        <v>478</v>
      </c>
      <c r="C118" t="s">
        <v>479</v>
      </c>
      <c r="D118" t="s">
        <v>480</v>
      </c>
      <c r="E118">
        <v>7</v>
      </c>
      <c r="F118">
        <v>13</v>
      </c>
      <c r="G118" t="s">
        <v>14</v>
      </c>
      <c r="H118">
        <v>20</v>
      </c>
      <c r="I118">
        <v>18</v>
      </c>
      <c r="J118">
        <v>4.0999999999999996</v>
      </c>
      <c r="K118">
        <v>85</v>
      </c>
      <c r="L118">
        <v>1</v>
      </c>
      <c r="M118" t="s">
        <v>481</v>
      </c>
    </row>
    <row r="119" spans="1:20" x14ac:dyDescent="0.35">
      <c r="A119">
        <v>117</v>
      </c>
      <c r="B119" t="s">
        <v>482</v>
      </c>
      <c r="C119" t="s">
        <v>483</v>
      </c>
      <c r="D119" t="s">
        <v>484</v>
      </c>
      <c r="E119">
        <v>5</v>
      </c>
      <c r="F119">
        <v>13</v>
      </c>
      <c r="G119" t="s">
        <v>14</v>
      </c>
      <c r="H119">
        <v>16.8</v>
      </c>
      <c r="I119">
        <v>9.4</v>
      </c>
      <c r="J119">
        <v>23.3</v>
      </c>
      <c r="K119">
        <v>73.599999999999994</v>
      </c>
      <c r="L119">
        <v>1</v>
      </c>
      <c r="M119" t="s">
        <v>485</v>
      </c>
    </row>
    <row r="120" spans="1:20" x14ac:dyDescent="0.35">
      <c r="A120">
        <v>118</v>
      </c>
      <c r="B120" t="s">
        <v>486</v>
      </c>
      <c r="C120" t="s">
        <v>487</v>
      </c>
      <c r="D120" t="s">
        <v>488</v>
      </c>
      <c r="E120">
        <v>6</v>
      </c>
      <c r="F120">
        <v>16</v>
      </c>
      <c r="G120" t="s">
        <v>14</v>
      </c>
      <c r="H120">
        <v>15.6</v>
      </c>
      <c r="I120">
        <v>6.3</v>
      </c>
      <c r="J120">
        <v>11.6</v>
      </c>
      <c r="K120">
        <v>93.8</v>
      </c>
      <c r="L120">
        <v>1</v>
      </c>
      <c r="M120" t="s">
        <v>489</v>
      </c>
    </row>
    <row r="121" spans="1:20" x14ac:dyDescent="0.35">
      <c r="A121">
        <v>119</v>
      </c>
      <c r="B121" t="s">
        <v>490</v>
      </c>
      <c r="C121" t="s">
        <v>491</v>
      </c>
      <c r="D121" t="s">
        <v>492</v>
      </c>
      <c r="E121">
        <v>6</v>
      </c>
      <c r="F121">
        <v>11</v>
      </c>
      <c r="G121" t="s">
        <v>19</v>
      </c>
      <c r="H121">
        <v>19</v>
      </c>
      <c r="I121">
        <v>8.8000000000000007</v>
      </c>
      <c r="J121">
        <v>5.9</v>
      </c>
      <c r="K121">
        <v>80.900000000000006</v>
      </c>
      <c r="L121">
        <v>1</v>
      </c>
      <c r="M121" t="s">
        <v>493</v>
      </c>
    </row>
    <row r="122" spans="1:20" x14ac:dyDescent="0.35">
      <c r="A122">
        <v>120</v>
      </c>
      <c r="B122" t="s">
        <v>494</v>
      </c>
      <c r="C122" t="s">
        <v>495</v>
      </c>
      <c r="D122" t="s">
        <v>496</v>
      </c>
      <c r="E122">
        <v>6</v>
      </c>
      <c r="F122">
        <v>13</v>
      </c>
      <c r="G122" t="s">
        <v>14</v>
      </c>
      <c r="H122">
        <v>19.399999999999999</v>
      </c>
      <c r="I122">
        <v>17.399999999999999</v>
      </c>
      <c r="J122">
        <v>11.3</v>
      </c>
      <c r="K122">
        <v>76.400000000000006</v>
      </c>
      <c r="L122">
        <v>1</v>
      </c>
      <c r="M122" t="s">
        <v>497</v>
      </c>
    </row>
    <row r="123" spans="1:20" x14ac:dyDescent="0.35">
      <c r="A123">
        <v>121</v>
      </c>
      <c r="B123" t="s">
        <v>498</v>
      </c>
      <c r="C123" t="s">
        <v>499</v>
      </c>
      <c r="D123" t="s">
        <v>500</v>
      </c>
      <c r="E123">
        <v>8</v>
      </c>
      <c r="F123">
        <v>16</v>
      </c>
      <c r="G123" t="s">
        <v>19</v>
      </c>
      <c r="H123">
        <v>18.600000000000001</v>
      </c>
      <c r="I123">
        <v>1</v>
      </c>
      <c r="J123">
        <v>4.0999999999999996</v>
      </c>
      <c r="K123">
        <v>115.6</v>
      </c>
      <c r="L123">
        <v>1</v>
      </c>
      <c r="M123" t="s">
        <v>501</v>
      </c>
    </row>
    <row r="124" spans="1:20" x14ac:dyDescent="0.35">
      <c r="A124">
        <v>122</v>
      </c>
      <c r="B124" t="s">
        <v>502</v>
      </c>
      <c r="C124" t="s">
        <v>503</v>
      </c>
      <c r="D124" t="s">
        <v>504</v>
      </c>
      <c r="E124">
        <v>5</v>
      </c>
      <c r="F124">
        <v>13</v>
      </c>
      <c r="G124" t="s">
        <v>14</v>
      </c>
      <c r="H124">
        <v>16.8</v>
      </c>
      <c r="I124">
        <v>5.7</v>
      </c>
      <c r="J124">
        <v>8</v>
      </c>
      <c r="K124">
        <v>81.7</v>
      </c>
      <c r="L124">
        <v>1</v>
      </c>
      <c r="M124" t="s">
        <v>505</v>
      </c>
      <c r="N124">
        <v>66</v>
      </c>
      <c r="O124">
        <v>-14</v>
      </c>
      <c r="P124">
        <v>6</v>
      </c>
      <c r="Q124">
        <v>7</v>
      </c>
      <c r="R124">
        <v>5</v>
      </c>
      <c r="S124" t="s">
        <v>576</v>
      </c>
      <c r="T124">
        <v>2</v>
      </c>
    </row>
    <row r="125" spans="1:20" x14ac:dyDescent="0.35">
      <c r="A125">
        <v>123</v>
      </c>
      <c r="B125" t="s">
        <v>506</v>
      </c>
      <c r="C125" t="s">
        <v>507</v>
      </c>
      <c r="D125" t="s">
        <v>508</v>
      </c>
      <c r="E125">
        <v>7</v>
      </c>
      <c r="F125">
        <v>17</v>
      </c>
      <c r="G125" t="s">
        <v>14</v>
      </c>
      <c r="H125">
        <v>17.8</v>
      </c>
      <c r="I125">
        <v>8.1999999999999993</v>
      </c>
      <c r="J125">
        <v>10.199999999999999</v>
      </c>
      <c r="K125">
        <v>97</v>
      </c>
      <c r="L125">
        <v>1</v>
      </c>
      <c r="M125" t="s">
        <v>509</v>
      </c>
    </row>
    <row r="126" spans="1:20" x14ac:dyDescent="0.35">
      <c r="A126">
        <v>124</v>
      </c>
      <c r="B126" t="s">
        <v>510</v>
      </c>
      <c r="C126" t="s">
        <v>511</v>
      </c>
      <c r="D126" t="s">
        <v>512</v>
      </c>
      <c r="E126">
        <v>10</v>
      </c>
      <c r="F126">
        <v>22</v>
      </c>
      <c r="G126" t="s">
        <v>14</v>
      </c>
      <c r="H126">
        <v>19.600000000000001</v>
      </c>
      <c r="I126">
        <v>2</v>
      </c>
      <c r="J126">
        <v>2.9</v>
      </c>
      <c r="K126">
        <v>136</v>
      </c>
      <c r="L126">
        <v>1</v>
      </c>
      <c r="M126" t="s">
        <v>513</v>
      </c>
    </row>
    <row r="127" spans="1:20" x14ac:dyDescent="0.35">
      <c r="A127">
        <v>125</v>
      </c>
      <c r="B127" t="s">
        <v>514</v>
      </c>
      <c r="C127" t="s">
        <v>515</v>
      </c>
      <c r="D127" t="s">
        <v>516</v>
      </c>
      <c r="E127">
        <v>8</v>
      </c>
      <c r="F127">
        <v>20</v>
      </c>
      <c r="G127" t="s">
        <v>19</v>
      </c>
      <c r="H127">
        <v>16.7</v>
      </c>
      <c r="I127">
        <v>8.1999999999999993</v>
      </c>
      <c r="J127">
        <v>11</v>
      </c>
      <c r="K127">
        <v>120.4</v>
      </c>
      <c r="L127">
        <v>1</v>
      </c>
      <c r="M127" t="s">
        <v>517</v>
      </c>
    </row>
    <row r="128" spans="1:20" x14ac:dyDescent="0.35">
      <c r="A128">
        <v>126</v>
      </c>
      <c r="B128" t="s">
        <v>518</v>
      </c>
      <c r="C128" t="s">
        <v>519</v>
      </c>
      <c r="D128" t="s">
        <v>520</v>
      </c>
      <c r="E128">
        <v>7</v>
      </c>
      <c r="F128">
        <v>15</v>
      </c>
      <c r="G128" t="s">
        <v>14</v>
      </c>
      <c r="H128">
        <v>18</v>
      </c>
      <c r="I128">
        <v>1.4</v>
      </c>
      <c r="J128">
        <v>2</v>
      </c>
      <c r="K128">
        <v>106.8</v>
      </c>
      <c r="L128">
        <v>1</v>
      </c>
      <c r="M128" t="s">
        <v>521</v>
      </c>
    </row>
    <row r="129" spans="1:13" x14ac:dyDescent="0.35">
      <c r="A129">
        <v>127</v>
      </c>
      <c r="B129" t="s">
        <v>522</v>
      </c>
      <c r="C129" t="s">
        <v>523</v>
      </c>
      <c r="D129" t="s">
        <v>524</v>
      </c>
      <c r="E129">
        <v>5</v>
      </c>
      <c r="F129">
        <v>8</v>
      </c>
      <c r="G129" t="s">
        <v>14</v>
      </c>
      <c r="H129">
        <v>16.8</v>
      </c>
      <c r="I129">
        <v>4.3</v>
      </c>
      <c r="J129">
        <v>2</v>
      </c>
      <c r="K129">
        <v>99.3</v>
      </c>
      <c r="L129">
        <v>1</v>
      </c>
      <c r="M129" t="s">
        <v>525</v>
      </c>
    </row>
    <row r="130" spans="1:13" x14ac:dyDescent="0.35">
      <c r="A130">
        <v>128</v>
      </c>
      <c r="B130" t="s">
        <v>526</v>
      </c>
      <c r="C130" t="s">
        <v>527</v>
      </c>
      <c r="D130" t="s">
        <v>528</v>
      </c>
      <c r="E130">
        <v>5</v>
      </c>
      <c r="F130">
        <v>6</v>
      </c>
      <c r="G130" t="s">
        <v>14</v>
      </c>
      <c r="H130">
        <v>18</v>
      </c>
      <c r="I130">
        <v>3.1</v>
      </c>
      <c r="J130">
        <v>5.3</v>
      </c>
      <c r="K130">
        <v>90.2</v>
      </c>
      <c r="L130">
        <v>1</v>
      </c>
      <c r="M130" t="s">
        <v>529</v>
      </c>
    </row>
    <row r="131" spans="1:13" x14ac:dyDescent="0.35">
      <c r="A131">
        <v>129</v>
      </c>
      <c r="B131" t="s">
        <v>530</v>
      </c>
      <c r="C131" t="s">
        <v>531</v>
      </c>
      <c r="D131" t="s">
        <v>532</v>
      </c>
      <c r="E131">
        <v>26</v>
      </c>
      <c r="F131">
        <v>47</v>
      </c>
      <c r="G131" t="s">
        <v>64</v>
      </c>
      <c r="H131">
        <v>19</v>
      </c>
      <c r="I131">
        <v>12.3</v>
      </c>
      <c r="J131">
        <v>4.5</v>
      </c>
      <c r="K131">
        <v>316</v>
      </c>
      <c r="L131">
        <v>1</v>
      </c>
      <c r="M131" t="s">
        <v>533</v>
      </c>
    </row>
    <row r="132" spans="1:13" x14ac:dyDescent="0.35">
      <c r="A132">
        <v>130</v>
      </c>
      <c r="B132" t="s">
        <v>534</v>
      </c>
      <c r="C132" t="s">
        <v>535</v>
      </c>
      <c r="D132" t="s">
        <v>536</v>
      </c>
      <c r="E132">
        <v>7</v>
      </c>
      <c r="F132">
        <v>22</v>
      </c>
      <c r="G132" t="s">
        <v>19</v>
      </c>
      <c r="H132">
        <v>17.8</v>
      </c>
      <c r="I132">
        <v>0.4</v>
      </c>
      <c r="J132">
        <v>1</v>
      </c>
      <c r="K132">
        <v>138.6</v>
      </c>
      <c r="L132">
        <v>1</v>
      </c>
      <c r="M132" t="s">
        <v>537</v>
      </c>
    </row>
    <row r="133" spans="1:13" x14ac:dyDescent="0.35">
      <c r="A133">
        <v>131</v>
      </c>
      <c r="B133" t="s">
        <v>538</v>
      </c>
      <c r="C133" t="s">
        <v>539</v>
      </c>
      <c r="D133" t="s">
        <v>540</v>
      </c>
      <c r="E133">
        <v>11</v>
      </c>
      <c r="F133">
        <v>26</v>
      </c>
      <c r="G133" t="s">
        <v>64</v>
      </c>
      <c r="H133">
        <v>16.7</v>
      </c>
      <c r="I133">
        <v>11.4</v>
      </c>
      <c r="J133">
        <v>9.1999999999999993</v>
      </c>
      <c r="K133">
        <v>171</v>
      </c>
      <c r="L133">
        <v>1</v>
      </c>
      <c r="M133" t="s">
        <v>541</v>
      </c>
    </row>
    <row r="134" spans="1:13" x14ac:dyDescent="0.35">
      <c r="A134">
        <v>132</v>
      </c>
      <c r="B134" t="s">
        <v>542</v>
      </c>
      <c r="C134" t="s">
        <v>543</v>
      </c>
      <c r="D134" t="s">
        <v>544</v>
      </c>
      <c r="E134">
        <v>8</v>
      </c>
      <c r="F134">
        <v>17</v>
      </c>
      <c r="G134" t="s">
        <v>14</v>
      </c>
      <c r="H134">
        <v>16.7</v>
      </c>
      <c r="I134">
        <v>15.9</v>
      </c>
      <c r="J134">
        <v>10.199999999999999</v>
      </c>
      <c r="K134">
        <v>115.8</v>
      </c>
      <c r="L134">
        <v>1</v>
      </c>
      <c r="M134" t="s">
        <v>545</v>
      </c>
    </row>
    <row r="135" spans="1:13" x14ac:dyDescent="0.35">
      <c r="A135">
        <v>133</v>
      </c>
      <c r="B135" t="s">
        <v>546</v>
      </c>
      <c r="C135" t="s">
        <v>547</v>
      </c>
      <c r="D135" t="s">
        <v>548</v>
      </c>
      <c r="E135">
        <v>29</v>
      </c>
      <c r="F135">
        <v>80</v>
      </c>
      <c r="G135" t="s">
        <v>64</v>
      </c>
      <c r="H135">
        <v>16.2</v>
      </c>
      <c r="I135">
        <v>5.9</v>
      </c>
      <c r="J135">
        <v>4.2</v>
      </c>
      <c r="K135">
        <v>469.8</v>
      </c>
      <c r="L135">
        <v>1</v>
      </c>
      <c r="M135" t="s">
        <v>549</v>
      </c>
    </row>
    <row r="136" spans="1:13" x14ac:dyDescent="0.35">
      <c r="A136">
        <v>134</v>
      </c>
      <c r="B136" t="s">
        <v>550</v>
      </c>
      <c r="C136" t="s">
        <v>551</v>
      </c>
      <c r="D136" t="s">
        <v>552</v>
      </c>
      <c r="E136">
        <v>14</v>
      </c>
      <c r="F136">
        <v>26</v>
      </c>
      <c r="G136" t="s">
        <v>14</v>
      </c>
      <c r="H136">
        <v>15.3</v>
      </c>
      <c r="I136">
        <v>5.5</v>
      </c>
      <c r="J136">
        <v>10.4</v>
      </c>
      <c r="K136">
        <v>214</v>
      </c>
      <c r="L136">
        <v>1</v>
      </c>
      <c r="M136" t="s">
        <v>553</v>
      </c>
    </row>
    <row r="137" spans="1:13" x14ac:dyDescent="0.35">
      <c r="A137">
        <v>135</v>
      </c>
      <c r="B137" t="s">
        <v>554</v>
      </c>
      <c r="C137" t="s">
        <v>555</v>
      </c>
      <c r="D137" t="s">
        <v>556</v>
      </c>
      <c r="E137">
        <v>8</v>
      </c>
      <c r="F137">
        <v>18</v>
      </c>
      <c r="G137" t="s">
        <v>14</v>
      </c>
      <c r="H137">
        <v>17.600000000000001</v>
      </c>
      <c r="I137">
        <v>1</v>
      </c>
      <c r="J137">
        <v>3.1</v>
      </c>
      <c r="K137">
        <v>123.3</v>
      </c>
      <c r="L137">
        <v>1</v>
      </c>
      <c r="M137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opLeftCell="B25" workbookViewId="0">
      <selection activeCell="K41" sqref="K41"/>
    </sheetView>
  </sheetViews>
  <sheetFormatPr defaultRowHeight="14.5" x14ac:dyDescent="0.35"/>
  <cols>
    <col min="9" max="9" width="10.7265625" bestFit="1" customWidth="1"/>
    <col min="15" max="15" width="10.81640625" bestFit="1" customWidth="1"/>
  </cols>
  <sheetData>
    <row r="1" spans="1:17" x14ac:dyDescent="0.35">
      <c r="A1">
        <v>1</v>
      </c>
      <c r="B1">
        <v>7</v>
      </c>
      <c r="C1">
        <v>13</v>
      </c>
      <c r="D1" t="s">
        <v>19</v>
      </c>
      <c r="G1" s="4" t="s">
        <v>561</v>
      </c>
      <c r="H1" s="4" t="s">
        <v>563</v>
      </c>
    </row>
    <row r="2" spans="1:17" x14ac:dyDescent="0.35">
      <c r="A2">
        <v>2</v>
      </c>
      <c r="B2">
        <v>5</v>
      </c>
      <c r="C2">
        <v>9</v>
      </c>
      <c r="D2" t="s">
        <v>19</v>
      </c>
      <c r="G2" s="1">
        <v>1</v>
      </c>
      <c r="H2" s="2">
        <v>0</v>
      </c>
    </row>
    <row r="3" spans="1:17" x14ac:dyDescent="0.35">
      <c r="A3">
        <v>3</v>
      </c>
      <c r="B3">
        <v>4</v>
      </c>
      <c r="C3">
        <v>7</v>
      </c>
      <c r="D3" t="s">
        <v>19</v>
      </c>
      <c r="G3" s="1">
        <v>2</v>
      </c>
      <c r="H3" s="2">
        <v>1</v>
      </c>
    </row>
    <row r="4" spans="1:17" x14ac:dyDescent="0.35">
      <c r="A4">
        <v>4</v>
      </c>
      <c r="B4">
        <v>7</v>
      </c>
      <c r="C4">
        <v>14</v>
      </c>
      <c r="D4" t="s">
        <v>19</v>
      </c>
      <c r="G4" s="1">
        <v>3</v>
      </c>
      <c r="H4" s="2">
        <v>5</v>
      </c>
    </row>
    <row r="5" spans="1:17" x14ac:dyDescent="0.35">
      <c r="A5">
        <v>5</v>
      </c>
      <c r="B5">
        <v>8</v>
      </c>
      <c r="C5">
        <v>16</v>
      </c>
      <c r="D5" t="s">
        <v>19</v>
      </c>
      <c r="G5" s="1">
        <v>4</v>
      </c>
      <c r="H5" s="2">
        <v>12</v>
      </c>
    </row>
    <row r="6" spans="1:17" x14ac:dyDescent="0.35">
      <c r="A6">
        <v>6</v>
      </c>
      <c r="B6">
        <v>13</v>
      </c>
      <c r="C6">
        <v>25</v>
      </c>
      <c r="D6" t="s">
        <v>19</v>
      </c>
      <c r="G6" s="1">
        <v>5</v>
      </c>
      <c r="H6" s="2">
        <v>23</v>
      </c>
    </row>
    <row r="7" spans="1:17" x14ac:dyDescent="0.35">
      <c r="A7">
        <v>7</v>
      </c>
      <c r="B7">
        <v>11</v>
      </c>
      <c r="C7">
        <v>19</v>
      </c>
      <c r="D7" t="s">
        <v>19</v>
      </c>
      <c r="G7" s="1">
        <v>6</v>
      </c>
      <c r="H7" s="2">
        <v>18</v>
      </c>
    </row>
    <row r="8" spans="1:17" x14ac:dyDescent="0.35">
      <c r="A8">
        <v>8</v>
      </c>
      <c r="B8">
        <v>13</v>
      </c>
      <c r="C8">
        <v>25</v>
      </c>
      <c r="D8" t="s">
        <v>19</v>
      </c>
      <c r="G8" s="1">
        <v>7</v>
      </c>
      <c r="H8" s="2">
        <v>22</v>
      </c>
    </row>
    <row r="9" spans="1:17" x14ac:dyDescent="0.35">
      <c r="A9">
        <v>9</v>
      </c>
      <c r="B9">
        <v>6</v>
      </c>
      <c r="C9">
        <v>16</v>
      </c>
      <c r="D9" t="s">
        <v>19</v>
      </c>
      <c r="G9" s="1">
        <v>8</v>
      </c>
      <c r="H9" s="2">
        <v>18</v>
      </c>
    </row>
    <row r="10" spans="1:17" x14ac:dyDescent="0.35">
      <c r="A10">
        <v>10</v>
      </c>
      <c r="B10">
        <v>9</v>
      </c>
      <c r="C10">
        <v>21</v>
      </c>
      <c r="D10" t="s">
        <v>19</v>
      </c>
      <c r="G10" s="1">
        <v>9</v>
      </c>
      <c r="H10" s="2">
        <v>9</v>
      </c>
      <c r="N10">
        <v>1</v>
      </c>
      <c r="O10">
        <v>4</v>
      </c>
      <c r="P10">
        <v>6</v>
      </c>
      <c r="Q10">
        <v>6</v>
      </c>
    </row>
    <row r="11" spans="1:17" x14ac:dyDescent="0.35">
      <c r="A11">
        <v>11</v>
      </c>
      <c r="B11">
        <v>6</v>
      </c>
      <c r="C11">
        <v>12</v>
      </c>
      <c r="D11" t="s">
        <v>19</v>
      </c>
      <c r="G11" s="1">
        <v>10</v>
      </c>
      <c r="H11" s="2">
        <v>7</v>
      </c>
      <c r="O11">
        <v>4</v>
      </c>
      <c r="P11">
        <v>3</v>
      </c>
      <c r="Q11">
        <v>4</v>
      </c>
    </row>
    <row r="12" spans="1:17" x14ac:dyDescent="0.35">
      <c r="A12">
        <v>12</v>
      </c>
      <c r="B12">
        <v>5</v>
      </c>
      <c r="C12">
        <v>12</v>
      </c>
      <c r="D12" t="s">
        <v>19</v>
      </c>
      <c r="G12" s="1">
        <v>11</v>
      </c>
      <c r="H12" s="2">
        <v>2</v>
      </c>
    </row>
    <row r="13" spans="1:17" x14ac:dyDescent="0.35">
      <c r="A13">
        <v>13</v>
      </c>
      <c r="B13">
        <v>8</v>
      </c>
      <c r="C13">
        <v>20</v>
      </c>
      <c r="D13" t="s">
        <v>19</v>
      </c>
      <c r="G13" s="1">
        <v>12</v>
      </c>
      <c r="H13" s="2">
        <v>2</v>
      </c>
      <c r="O13">
        <f>4^16</f>
        <v>4294967296</v>
      </c>
    </row>
    <row r="14" spans="1:17" x14ac:dyDescent="0.35">
      <c r="A14">
        <v>14</v>
      </c>
      <c r="B14">
        <v>5</v>
      </c>
      <c r="C14">
        <v>10</v>
      </c>
      <c r="D14" t="s">
        <v>19</v>
      </c>
      <c r="G14" s="1">
        <v>13</v>
      </c>
      <c r="H14" s="2">
        <v>2</v>
      </c>
      <c r="O14" t="s">
        <v>564</v>
      </c>
    </row>
    <row r="15" spans="1:17" x14ac:dyDescent="0.35">
      <c r="A15">
        <v>15</v>
      </c>
      <c r="B15">
        <v>7</v>
      </c>
      <c r="C15">
        <v>15</v>
      </c>
      <c r="D15" t="s">
        <v>19</v>
      </c>
      <c r="G15" s="1">
        <v>14</v>
      </c>
      <c r="H15" s="2">
        <v>2</v>
      </c>
    </row>
    <row r="16" spans="1:17" x14ac:dyDescent="0.35">
      <c r="B16">
        <v>5</v>
      </c>
      <c r="C16">
        <v>10</v>
      </c>
      <c r="D16" t="s">
        <v>19</v>
      </c>
      <c r="G16" s="1">
        <v>15</v>
      </c>
      <c r="H16" s="2">
        <v>0</v>
      </c>
    </row>
    <row r="17" spans="2:16" ht="15" thickBot="1" x14ac:dyDescent="0.4">
      <c r="B17">
        <v>10</v>
      </c>
      <c r="C17">
        <v>20</v>
      </c>
      <c r="D17" t="s">
        <v>19</v>
      </c>
      <c r="G17" s="3" t="s">
        <v>562</v>
      </c>
      <c r="H17" s="3">
        <v>0</v>
      </c>
      <c r="O17">
        <v>162</v>
      </c>
    </row>
    <row r="18" spans="2:16" x14ac:dyDescent="0.35">
      <c r="B18">
        <v>8</v>
      </c>
      <c r="C18">
        <v>16</v>
      </c>
      <c r="D18" t="s">
        <v>19</v>
      </c>
      <c r="O18">
        <f>O17*3^6*4^6</f>
        <v>483729408</v>
      </c>
    </row>
    <row r="19" spans="2:16" x14ac:dyDescent="0.35">
      <c r="B19">
        <v>6</v>
      </c>
      <c r="C19">
        <v>12</v>
      </c>
      <c r="D19" t="s">
        <v>19</v>
      </c>
    </row>
    <row r="20" spans="2:16" x14ac:dyDescent="0.35">
      <c r="B20">
        <v>5</v>
      </c>
      <c r="C20">
        <v>10</v>
      </c>
      <c r="D20" t="s">
        <v>19</v>
      </c>
      <c r="O20">
        <v>3</v>
      </c>
    </row>
    <row r="21" spans="2:16" x14ac:dyDescent="0.35">
      <c r="B21">
        <v>6</v>
      </c>
      <c r="C21">
        <v>12</v>
      </c>
      <c r="D21" t="s">
        <v>19</v>
      </c>
      <c r="O21">
        <v>2</v>
      </c>
    </row>
    <row r="22" spans="2:16" x14ac:dyDescent="0.35">
      <c r="B22">
        <v>7</v>
      </c>
      <c r="C22">
        <v>15</v>
      </c>
      <c r="D22" t="s">
        <v>19</v>
      </c>
    </row>
    <row r="23" spans="2:16" x14ac:dyDescent="0.35">
      <c r="B23">
        <v>9</v>
      </c>
      <c r="C23">
        <v>14</v>
      </c>
      <c r="D23" t="s">
        <v>19</v>
      </c>
    </row>
    <row r="24" spans="2:16" x14ac:dyDescent="0.35">
      <c r="B24">
        <v>5</v>
      </c>
      <c r="C24">
        <v>10</v>
      </c>
      <c r="D24" t="s">
        <v>19</v>
      </c>
    </row>
    <row r="25" spans="2:16" x14ac:dyDescent="0.35">
      <c r="B25">
        <v>4</v>
      </c>
      <c r="C25">
        <v>7</v>
      </c>
      <c r="D25" t="s">
        <v>19</v>
      </c>
    </row>
    <row r="26" spans="2:16" x14ac:dyDescent="0.35">
      <c r="B26">
        <v>6</v>
      </c>
      <c r="C26">
        <v>13</v>
      </c>
      <c r="D26" t="s">
        <v>19</v>
      </c>
      <c r="O26">
        <f>7700/23*123</f>
        <v>41178.260869565216</v>
      </c>
      <c r="P26">
        <f>1500/23*123</f>
        <v>8021.739130434783</v>
      </c>
    </row>
    <row r="27" spans="2:16" x14ac:dyDescent="0.35">
      <c r="B27">
        <v>6</v>
      </c>
      <c r="C27">
        <v>11</v>
      </c>
      <c r="D27" t="s">
        <v>19</v>
      </c>
      <c r="O27">
        <f>3327/12*123</f>
        <v>34101.75</v>
      </c>
    </row>
    <row r="28" spans="2:16" x14ac:dyDescent="0.35">
      <c r="B28">
        <v>8</v>
      </c>
      <c r="C28">
        <v>16</v>
      </c>
      <c r="D28" t="s">
        <v>19</v>
      </c>
      <c r="O28">
        <f>1118/5*123</f>
        <v>27502.799999999999</v>
      </c>
      <c r="P28">
        <f>66/5*123</f>
        <v>1623.6</v>
      </c>
    </row>
    <row r="29" spans="2:16" x14ac:dyDescent="0.35">
      <c r="B29">
        <v>8</v>
      </c>
      <c r="C29">
        <v>20</v>
      </c>
      <c r="D29" t="s">
        <v>19</v>
      </c>
      <c r="O29">
        <f>370*123</f>
        <v>45510</v>
      </c>
      <c r="P29">
        <f>33*123</f>
        <v>4059</v>
      </c>
    </row>
    <row r="30" spans="2:16" x14ac:dyDescent="0.35">
      <c r="B30">
        <v>7</v>
      </c>
      <c r="C30">
        <v>22</v>
      </c>
      <c r="D30" t="s">
        <v>19</v>
      </c>
    </row>
    <row r="31" spans="2:16" x14ac:dyDescent="0.35">
      <c r="B31">
        <v>4</v>
      </c>
      <c r="C31">
        <v>8</v>
      </c>
      <c r="D31" t="s">
        <v>14</v>
      </c>
    </row>
    <row r="32" spans="2:16" x14ac:dyDescent="0.35">
      <c r="B32">
        <v>4</v>
      </c>
      <c r="C32">
        <v>10</v>
      </c>
      <c r="D32" t="s">
        <v>14</v>
      </c>
    </row>
    <row r="33" spans="2:9" x14ac:dyDescent="0.35">
      <c r="B33">
        <v>3</v>
      </c>
      <c r="C33">
        <v>6</v>
      </c>
      <c r="D33" t="s">
        <v>14</v>
      </c>
    </row>
    <row r="34" spans="2:9" x14ac:dyDescent="0.35">
      <c r="B34">
        <v>9</v>
      </c>
      <c r="C34">
        <v>17</v>
      </c>
      <c r="D34" t="s">
        <v>14</v>
      </c>
    </row>
    <row r="35" spans="2:9" x14ac:dyDescent="0.35">
      <c r="B35">
        <v>8</v>
      </c>
      <c r="C35">
        <v>16</v>
      </c>
      <c r="D35" t="s">
        <v>14</v>
      </c>
    </row>
    <row r="36" spans="2:9" x14ac:dyDescent="0.35">
      <c r="B36">
        <v>8</v>
      </c>
      <c r="C36">
        <v>14</v>
      </c>
      <c r="D36" t="s">
        <v>14</v>
      </c>
    </row>
    <row r="37" spans="2:9" x14ac:dyDescent="0.35">
      <c r="B37">
        <v>6</v>
      </c>
      <c r="C37">
        <v>12</v>
      </c>
      <c r="D37" t="s">
        <v>14</v>
      </c>
      <c r="H37" t="s">
        <v>565</v>
      </c>
      <c r="I37" s="5">
        <v>100000</v>
      </c>
    </row>
    <row r="38" spans="2:9" x14ac:dyDescent="0.35">
      <c r="B38">
        <v>5</v>
      </c>
      <c r="C38">
        <v>15</v>
      </c>
      <c r="D38" t="s">
        <v>14</v>
      </c>
      <c r="H38" t="s">
        <v>566</v>
      </c>
      <c r="I38" s="5">
        <v>2000000</v>
      </c>
    </row>
    <row r="39" spans="2:9" x14ac:dyDescent="0.35">
      <c r="B39">
        <v>5</v>
      </c>
      <c r="C39">
        <v>15</v>
      </c>
      <c r="D39" t="s">
        <v>14</v>
      </c>
      <c r="H39" t="s">
        <v>568</v>
      </c>
      <c r="I39" s="5">
        <v>15000000</v>
      </c>
    </row>
    <row r="40" spans="2:9" x14ac:dyDescent="0.35">
      <c r="B40">
        <v>12</v>
      </c>
      <c r="C40">
        <v>31</v>
      </c>
      <c r="D40" t="s">
        <v>14</v>
      </c>
      <c r="H40" t="s">
        <v>567</v>
      </c>
      <c r="I40" s="5">
        <v>100000000</v>
      </c>
    </row>
    <row r="41" spans="2:9" x14ac:dyDescent="0.35">
      <c r="B41">
        <v>8</v>
      </c>
      <c r="C41">
        <v>20</v>
      </c>
      <c r="D41" t="s">
        <v>14</v>
      </c>
    </row>
    <row r="42" spans="2:9" x14ac:dyDescent="0.35">
      <c r="B42">
        <v>5</v>
      </c>
      <c r="C42">
        <v>15</v>
      </c>
      <c r="D42" t="s">
        <v>14</v>
      </c>
    </row>
    <row r="43" spans="2:9" x14ac:dyDescent="0.35">
      <c r="B43">
        <v>10</v>
      </c>
      <c r="C43">
        <v>24</v>
      </c>
      <c r="D43" t="s">
        <v>14</v>
      </c>
    </row>
    <row r="44" spans="2:9" x14ac:dyDescent="0.35">
      <c r="B44">
        <v>6</v>
      </c>
      <c r="C44">
        <v>14</v>
      </c>
      <c r="D44" t="s">
        <v>14</v>
      </c>
    </row>
    <row r="45" spans="2:9" x14ac:dyDescent="0.35">
      <c r="B45">
        <v>5</v>
      </c>
      <c r="C45">
        <v>12</v>
      </c>
      <c r="D45" t="s">
        <v>14</v>
      </c>
    </row>
    <row r="46" spans="2:9" x14ac:dyDescent="0.35">
      <c r="B46">
        <v>7</v>
      </c>
      <c r="C46">
        <v>12</v>
      </c>
      <c r="D46" t="s">
        <v>14</v>
      </c>
    </row>
    <row r="47" spans="2:9" x14ac:dyDescent="0.35">
      <c r="B47">
        <v>5</v>
      </c>
      <c r="C47">
        <v>14</v>
      </c>
      <c r="D47" t="s">
        <v>14</v>
      </c>
    </row>
    <row r="48" spans="2:9" x14ac:dyDescent="0.35">
      <c r="B48">
        <v>4</v>
      </c>
      <c r="C48">
        <v>5</v>
      </c>
      <c r="D48" t="s">
        <v>14</v>
      </c>
    </row>
    <row r="49" spans="2:4" x14ac:dyDescent="0.35">
      <c r="B49">
        <v>8</v>
      </c>
      <c r="C49">
        <v>16</v>
      </c>
      <c r="D49" t="s">
        <v>14</v>
      </c>
    </row>
    <row r="50" spans="2:4" x14ac:dyDescent="0.35">
      <c r="B50">
        <v>6</v>
      </c>
      <c r="C50">
        <v>18</v>
      </c>
      <c r="D50" t="s">
        <v>14</v>
      </c>
    </row>
    <row r="51" spans="2:4" x14ac:dyDescent="0.35">
      <c r="B51">
        <v>7</v>
      </c>
      <c r="C51">
        <v>19</v>
      </c>
      <c r="D51" t="s">
        <v>14</v>
      </c>
    </row>
    <row r="52" spans="2:4" x14ac:dyDescent="0.35">
      <c r="B52">
        <v>7</v>
      </c>
      <c r="C52">
        <v>17</v>
      </c>
      <c r="D52" t="s">
        <v>14</v>
      </c>
    </row>
    <row r="53" spans="2:4" x14ac:dyDescent="0.35">
      <c r="B53">
        <v>7</v>
      </c>
      <c r="C53">
        <v>20</v>
      </c>
      <c r="D53" t="s">
        <v>14</v>
      </c>
    </row>
    <row r="54" spans="2:4" x14ac:dyDescent="0.35">
      <c r="B54">
        <v>7</v>
      </c>
      <c r="C54">
        <v>18</v>
      </c>
      <c r="D54" t="s">
        <v>14</v>
      </c>
    </row>
    <row r="55" spans="2:4" x14ac:dyDescent="0.35">
      <c r="B55">
        <v>10</v>
      </c>
      <c r="C55">
        <v>36</v>
      </c>
      <c r="D55" t="s">
        <v>14</v>
      </c>
    </row>
    <row r="56" spans="2:4" x14ac:dyDescent="0.35">
      <c r="B56">
        <v>8</v>
      </c>
      <c r="C56">
        <v>12</v>
      </c>
      <c r="D56" t="s">
        <v>14</v>
      </c>
    </row>
    <row r="57" spans="2:4" x14ac:dyDescent="0.35">
      <c r="B57">
        <v>5</v>
      </c>
      <c r="C57">
        <v>16</v>
      </c>
      <c r="D57" t="s">
        <v>14</v>
      </c>
    </row>
    <row r="58" spans="2:4" x14ac:dyDescent="0.35">
      <c r="B58">
        <v>5</v>
      </c>
      <c r="C58">
        <v>15</v>
      </c>
      <c r="D58" t="s">
        <v>14</v>
      </c>
    </row>
    <row r="59" spans="2:4" x14ac:dyDescent="0.35">
      <c r="B59">
        <v>5</v>
      </c>
      <c r="C59">
        <v>15</v>
      </c>
      <c r="D59" t="s">
        <v>14</v>
      </c>
    </row>
    <row r="60" spans="2:4" x14ac:dyDescent="0.35">
      <c r="B60">
        <v>7</v>
      </c>
      <c r="C60">
        <v>17</v>
      </c>
      <c r="D60" t="s">
        <v>14</v>
      </c>
    </row>
    <row r="61" spans="2:4" x14ac:dyDescent="0.35">
      <c r="B61">
        <v>14</v>
      </c>
      <c r="C61">
        <v>32</v>
      </c>
      <c r="D61" t="s">
        <v>14</v>
      </c>
    </row>
    <row r="62" spans="2:4" x14ac:dyDescent="0.35">
      <c r="B62">
        <v>11</v>
      </c>
      <c r="C62">
        <v>31</v>
      </c>
      <c r="D62" t="s">
        <v>14</v>
      </c>
    </row>
    <row r="63" spans="2:4" x14ac:dyDescent="0.35">
      <c r="B63">
        <v>9</v>
      </c>
      <c r="C63">
        <v>23</v>
      </c>
      <c r="D63" t="s">
        <v>14</v>
      </c>
    </row>
    <row r="64" spans="2:4" x14ac:dyDescent="0.35">
      <c r="B64">
        <v>12</v>
      </c>
      <c r="C64">
        <v>28</v>
      </c>
      <c r="D64" t="s">
        <v>14</v>
      </c>
    </row>
    <row r="65" spans="2:4" x14ac:dyDescent="0.35">
      <c r="B65">
        <v>8</v>
      </c>
      <c r="C65">
        <v>20</v>
      </c>
      <c r="D65" t="s">
        <v>14</v>
      </c>
    </row>
    <row r="66" spans="2:4" x14ac:dyDescent="0.35">
      <c r="B66">
        <v>6</v>
      </c>
      <c r="C66">
        <v>15</v>
      </c>
      <c r="D66" t="s">
        <v>14</v>
      </c>
    </row>
    <row r="67" spans="2:4" x14ac:dyDescent="0.35">
      <c r="B67">
        <v>9</v>
      </c>
      <c r="C67">
        <v>23</v>
      </c>
      <c r="D67" t="s">
        <v>14</v>
      </c>
    </row>
    <row r="68" spans="2:4" x14ac:dyDescent="0.35">
      <c r="B68">
        <v>6</v>
      </c>
      <c r="C68">
        <v>17</v>
      </c>
      <c r="D68" t="s">
        <v>14</v>
      </c>
    </row>
    <row r="69" spans="2:4" x14ac:dyDescent="0.35">
      <c r="B69">
        <v>5</v>
      </c>
      <c r="C69">
        <v>12</v>
      </c>
      <c r="D69" t="s">
        <v>14</v>
      </c>
    </row>
    <row r="70" spans="2:4" x14ac:dyDescent="0.35">
      <c r="B70">
        <v>5</v>
      </c>
      <c r="C70">
        <v>11</v>
      </c>
      <c r="D70" t="s">
        <v>14</v>
      </c>
    </row>
    <row r="71" spans="2:4" x14ac:dyDescent="0.35">
      <c r="B71">
        <v>4</v>
      </c>
      <c r="C71">
        <v>10</v>
      </c>
      <c r="D71" t="s">
        <v>14</v>
      </c>
    </row>
    <row r="72" spans="2:4" x14ac:dyDescent="0.35">
      <c r="B72">
        <v>6</v>
      </c>
      <c r="C72">
        <v>14</v>
      </c>
      <c r="D72" t="s">
        <v>14</v>
      </c>
    </row>
    <row r="73" spans="2:4" x14ac:dyDescent="0.35">
      <c r="B73">
        <v>7</v>
      </c>
      <c r="C73">
        <v>22</v>
      </c>
      <c r="D73" t="s">
        <v>14</v>
      </c>
    </row>
    <row r="74" spans="2:4" x14ac:dyDescent="0.35">
      <c r="B74">
        <v>9</v>
      </c>
      <c r="C74">
        <v>23</v>
      </c>
      <c r="D74" t="s">
        <v>14</v>
      </c>
    </row>
    <row r="75" spans="2:4" x14ac:dyDescent="0.35">
      <c r="B75">
        <v>10</v>
      </c>
      <c r="C75">
        <v>26</v>
      </c>
      <c r="D75" t="s">
        <v>14</v>
      </c>
    </row>
    <row r="76" spans="2:4" x14ac:dyDescent="0.35">
      <c r="B76">
        <v>3</v>
      </c>
      <c r="C76">
        <v>9</v>
      </c>
      <c r="D76" t="s">
        <v>14</v>
      </c>
    </row>
    <row r="77" spans="2:4" x14ac:dyDescent="0.35">
      <c r="B77">
        <v>4</v>
      </c>
      <c r="C77">
        <v>10</v>
      </c>
      <c r="D77" t="s">
        <v>14</v>
      </c>
    </row>
    <row r="78" spans="2:4" x14ac:dyDescent="0.35">
      <c r="B78">
        <v>6</v>
      </c>
      <c r="C78">
        <v>14</v>
      </c>
      <c r="D78" t="s">
        <v>14</v>
      </c>
    </row>
    <row r="79" spans="2:4" x14ac:dyDescent="0.35">
      <c r="B79">
        <v>8</v>
      </c>
      <c r="C79">
        <v>18</v>
      </c>
      <c r="D79" t="s">
        <v>14</v>
      </c>
    </row>
    <row r="80" spans="2:4" x14ac:dyDescent="0.35">
      <c r="B80">
        <v>8</v>
      </c>
      <c r="C80">
        <v>18</v>
      </c>
      <c r="D80" t="s">
        <v>14</v>
      </c>
    </row>
    <row r="81" spans="2:4" x14ac:dyDescent="0.35">
      <c r="B81">
        <v>7</v>
      </c>
      <c r="C81">
        <v>21</v>
      </c>
      <c r="D81" t="s">
        <v>14</v>
      </c>
    </row>
    <row r="82" spans="2:4" x14ac:dyDescent="0.35">
      <c r="B82">
        <v>9</v>
      </c>
      <c r="C82">
        <v>27</v>
      </c>
      <c r="D82" t="s">
        <v>14</v>
      </c>
    </row>
    <row r="83" spans="2:4" x14ac:dyDescent="0.35">
      <c r="B83">
        <v>7</v>
      </c>
      <c r="C83">
        <v>13</v>
      </c>
      <c r="D83" t="s">
        <v>14</v>
      </c>
    </row>
    <row r="84" spans="2:4" x14ac:dyDescent="0.35">
      <c r="B84">
        <v>4</v>
      </c>
      <c r="C84">
        <v>8</v>
      </c>
      <c r="D84" t="s">
        <v>14</v>
      </c>
    </row>
    <row r="85" spans="2:4" x14ac:dyDescent="0.35">
      <c r="B85">
        <v>4</v>
      </c>
      <c r="C85">
        <v>10</v>
      </c>
      <c r="D85" t="s">
        <v>14</v>
      </c>
    </row>
    <row r="86" spans="2:4" x14ac:dyDescent="0.35">
      <c r="B86">
        <v>8</v>
      </c>
      <c r="C86">
        <v>22</v>
      </c>
      <c r="D86" t="s">
        <v>14</v>
      </c>
    </row>
    <row r="87" spans="2:4" x14ac:dyDescent="0.35">
      <c r="B87">
        <v>6</v>
      </c>
      <c r="C87">
        <v>16</v>
      </c>
      <c r="D87" t="s">
        <v>14</v>
      </c>
    </row>
    <row r="88" spans="2:4" x14ac:dyDescent="0.35">
      <c r="B88">
        <v>9</v>
      </c>
      <c r="C88">
        <v>21</v>
      </c>
      <c r="D88" t="s">
        <v>14</v>
      </c>
    </row>
    <row r="89" spans="2:4" x14ac:dyDescent="0.35">
      <c r="B89">
        <v>5</v>
      </c>
      <c r="C89">
        <v>13</v>
      </c>
      <c r="D89" t="s">
        <v>14</v>
      </c>
    </row>
    <row r="90" spans="2:4" x14ac:dyDescent="0.35">
      <c r="B90">
        <v>3</v>
      </c>
      <c r="C90">
        <v>6</v>
      </c>
      <c r="D90" t="s">
        <v>14</v>
      </c>
    </row>
    <row r="91" spans="2:4" x14ac:dyDescent="0.35">
      <c r="B91">
        <v>3</v>
      </c>
      <c r="C91">
        <v>5</v>
      </c>
      <c r="D91" t="s">
        <v>14</v>
      </c>
    </row>
    <row r="92" spans="2:4" x14ac:dyDescent="0.35">
      <c r="B92">
        <v>7</v>
      </c>
      <c r="C92">
        <v>13</v>
      </c>
      <c r="D92" t="s">
        <v>14</v>
      </c>
    </row>
    <row r="93" spans="2:4" x14ac:dyDescent="0.35">
      <c r="B93">
        <v>6</v>
      </c>
      <c r="C93">
        <v>14</v>
      </c>
      <c r="D93" t="s">
        <v>14</v>
      </c>
    </row>
    <row r="94" spans="2:4" x14ac:dyDescent="0.35">
      <c r="B94">
        <v>10</v>
      </c>
      <c r="C94">
        <v>12</v>
      </c>
      <c r="D94" t="s">
        <v>14</v>
      </c>
    </row>
    <row r="95" spans="2:4" x14ac:dyDescent="0.35">
      <c r="B95">
        <v>8</v>
      </c>
      <c r="C95">
        <v>20</v>
      </c>
      <c r="D95" t="s">
        <v>14</v>
      </c>
    </row>
    <row r="96" spans="2:4" x14ac:dyDescent="0.35">
      <c r="B96">
        <v>4</v>
      </c>
      <c r="C96">
        <v>12</v>
      </c>
      <c r="D96" t="s">
        <v>14</v>
      </c>
    </row>
    <row r="97" spans="2:4" x14ac:dyDescent="0.35">
      <c r="B97">
        <v>10</v>
      </c>
      <c r="C97">
        <v>24</v>
      </c>
      <c r="D97" t="s">
        <v>14</v>
      </c>
    </row>
    <row r="98" spans="2:4" x14ac:dyDescent="0.35">
      <c r="B98">
        <v>7</v>
      </c>
      <c r="C98">
        <v>17</v>
      </c>
      <c r="D98" t="s">
        <v>14</v>
      </c>
    </row>
    <row r="99" spans="2:4" x14ac:dyDescent="0.35">
      <c r="B99">
        <v>2</v>
      </c>
      <c r="C99">
        <v>6</v>
      </c>
      <c r="D99" t="s">
        <v>14</v>
      </c>
    </row>
    <row r="100" spans="2:4" x14ac:dyDescent="0.35">
      <c r="B100">
        <v>9</v>
      </c>
      <c r="C100">
        <v>21</v>
      </c>
      <c r="D100" t="s">
        <v>14</v>
      </c>
    </row>
    <row r="101" spans="2:4" x14ac:dyDescent="0.35">
      <c r="B101">
        <v>5</v>
      </c>
      <c r="C101">
        <v>11</v>
      </c>
      <c r="D101" t="s">
        <v>14</v>
      </c>
    </row>
    <row r="102" spans="2:4" x14ac:dyDescent="0.35">
      <c r="B102">
        <v>5</v>
      </c>
      <c r="C102">
        <v>13</v>
      </c>
      <c r="D102" t="s">
        <v>14</v>
      </c>
    </row>
    <row r="103" spans="2:4" x14ac:dyDescent="0.35">
      <c r="B103">
        <v>8</v>
      </c>
      <c r="C103">
        <v>22</v>
      </c>
      <c r="D103" t="s">
        <v>14</v>
      </c>
    </row>
    <row r="104" spans="2:4" x14ac:dyDescent="0.35">
      <c r="B104">
        <v>7</v>
      </c>
      <c r="C104">
        <v>21</v>
      </c>
      <c r="D104" t="s">
        <v>14</v>
      </c>
    </row>
    <row r="105" spans="2:4" x14ac:dyDescent="0.35">
      <c r="B105">
        <v>7</v>
      </c>
      <c r="C105">
        <v>19</v>
      </c>
      <c r="D105" t="s">
        <v>14</v>
      </c>
    </row>
    <row r="106" spans="2:4" x14ac:dyDescent="0.35">
      <c r="B106">
        <v>7</v>
      </c>
      <c r="C106">
        <v>16</v>
      </c>
      <c r="D106" t="s">
        <v>14</v>
      </c>
    </row>
    <row r="107" spans="2:4" x14ac:dyDescent="0.35">
      <c r="B107">
        <v>3</v>
      </c>
      <c r="C107">
        <v>5</v>
      </c>
      <c r="D107" t="s">
        <v>14</v>
      </c>
    </row>
    <row r="108" spans="2:4" x14ac:dyDescent="0.35">
      <c r="B108">
        <v>6</v>
      </c>
      <c r="C108">
        <v>18</v>
      </c>
      <c r="D108" t="s">
        <v>14</v>
      </c>
    </row>
    <row r="109" spans="2:4" x14ac:dyDescent="0.35">
      <c r="B109">
        <v>4</v>
      </c>
      <c r="C109">
        <v>12</v>
      </c>
      <c r="D109" t="s">
        <v>14</v>
      </c>
    </row>
    <row r="110" spans="2:4" x14ac:dyDescent="0.35">
      <c r="B110">
        <v>4</v>
      </c>
      <c r="C110">
        <v>12</v>
      </c>
      <c r="D110" t="s">
        <v>14</v>
      </c>
    </row>
    <row r="111" spans="2:4" x14ac:dyDescent="0.35">
      <c r="B111">
        <v>7</v>
      </c>
      <c r="C111">
        <v>13</v>
      </c>
      <c r="D111" t="s">
        <v>14</v>
      </c>
    </row>
    <row r="112" spans="2:4" x14ac:dyDescent="0.35">
      <c r="B112">
        <v>5</v>
      </c>
      <c r="C112">
        <v>13</v>
      </c>
      <c r="D112" t="s">
        <v>14</v>
      </c>
    </row>
    <row r="113" spans="2:4" x14ac:dyDescent="0.35">
      <c r="B113">
        <v>6</v>
      </c>
      <c r="C113">
        <v>16</v>
      </c>
      <c r="D113" t="s">
        <v>14</v>
      </c>
    </row>
    <row r="114" spans="2:4" x14ac:dyDescent="0.35">
      <c r="B114">
        <v>6</v>
      </c>
      <c r="C114">
        <v>13</v>
      </c>
      <c r="D114" t="s">
        <v>14</v>
      </c>
    </row>
    <row r="115" spans="2:4" x14ac:dyDescent="0.35">
      <c r="B115">
        <v>5</v>
      </c>
      <c r="C115">
        <v>13</v>
      </c>
      <c r="D115" t="s">
        <v>14</v>
      </c>
    </row>
    <row r="116" spans="2:4" x14ac:dyDescent="0.35">
      <c r="B116">
        <v>7</v>
      </c>
      <c r="C116">
        <v>17</v>
      </c>
      <c r="D116" t="s">
        <v>14</v>
      </c>
    </row>
    <row r="117" spans="2:4" x14ac:dyDescent="0.35">
      <c r="B117">
        <v>10</v>
      </c>
      <c r="C117">
        <v>22</v>
      </c>
      <c r="D117" t="s">
        <v>14</v>
      </c>
    </row>
    <row r="118" spans="2:4" x14ac:dyDescent="0.35">
      <c r="B118">
        <v>7</v>
      </c>
      <c r="C118">
        <v>15</v>
      </c>
      <c r="D118" t="s">
        <v>14</v>
      </c>
    </row>
    <row r="119" spans="2:4" x14ac:dyDescent="0.35">
      <c r="B119">
        <v>5</v>
      </c>
      <c r="C119">
        <v>8</v>
      </c>
      <c r="D119" t="s">
        <v>14</v>
      </c>
    </row>
    <row r="120" spans="2:4" x14ac:dyDescent="0.35">
      <c r="B120">
        <v>5</v>
      </c>
      <c r="C120">
        <v>6</v>
      </c>
      <c r="D120" t="s">
        <v>14</v>
      </c>
    </row>
    <row r="121" spans="2:4" x14ac:dyDescent="0.35">
      <c r="B121">
        <v>8</v>
      </c>
      <c r="C121">
        <v>17</v>
      </c>
      <c r="D121" t="s">
        <v>14</v>
      </c>
    </row>
    <row r="122" spans="2:4" x14ac:dyDescent="0.35">
      <c r="B122">
        <v>14</v>
      </c>
      <c r="C122">
        <v>26</v>
      </c>
      <c r="D122" t="s">
        <v>14</v>
      </c>
    </row>
    <row r="123" spans="2:4" x14ac:dyDescent="0.35">
      <c r="B123">
        <v>8</v>
      </c>
      <c r="C123">
        <v>18</v>
      </c>
      <c r="D123" t="s">
        <v>14</v>
      </c>
    </row>
    <row r="124" spans="2:4" x14ac:dyDescent="0.35">
      <c r="B124">
        <v>23</v>
      </c>
      <c r="C124">
        <v>43</v>
      </c>
      <c r="D124" t="s">
        <v>64</v>
      </c>
    </row>
    <row r="125" spans="2:4" x14ac:dyDescent="0.35">
      <c r="B125">
        <v>20</v>
      </c>
      <c r="C125">
        <v>42</v>
      </c>
      <c r="D125" t="s">
        <v>64</v>
      </c>
    </row>
    <row r="126" spans="2:4" x14ac:dyDescent="0.35">
      <c r="B126">
        <v>14</v>
      </c>
      <c r="C126">
        <v>24</v>
      </c>
      <c r="D126" t="s">
        <v>64</v>
      </c>
    </row>
    <row r="127" spans="2:4" x14ac:dyDescent="0.35">
      <c r="B127">
        <v>26</v>
      </c>
      <c r="C127">
        <v>68</v>
      </c>
      <c r="D127" t="s">
        <v>64</v>
      </c>
    </row>
    <row r="128" spans="2:4" x14ac:dyDescent="0.35">
      <c r="B128">
        <v>28</v>
      </c>
      <c r="C128">
        <v>66</v>
      </c>
      <c r="D128" t="s">
        <v>64</v>
      </c>
    </row>
    <row r="129" spans="2:4" x14ac:dyDescent="0.35">
      <c r="B129">
        <v>26</v>
      </c>
      <c r="C129">
        <v>47</v>
      </c>
      <c r="D129" t="s">
        <v>64</v>
      </c>
    </row>
    <row r="130" spans="2:4" x14ac:dyDescent="0.35">
      <c r="B130">
        <v>11</v>
      </c>
      <c r="C130">
        <v>26</v>
      </c>
      <c r="D130" t="s">
        <v>64</v>
      </c>
    </row>
    <row r="131" spans="2:4" x14ac:dyDescent="0.35">
      <c r="B131">
        <v>29</v>
      </c>
      <c r="C131">
        <v>80</v>
      </c>
      <c r="D131" t="s">
        <v>64</v>
      </c>
    </row>
    <row r="132" spans="2:4" x14ac:dyDescent="0.35">
      <c r="B132">
        <v>14</v>
      </c>
      <c r="C132">
        <v>27</v>
      </c>
      <c r="D132" t="s">
        <v>558</v>
      </c>
    </row>
    <row r="133" spans="2:4" x14ac:dyDescent="0.35">
      <c r="B133">
        <v>10</v>
      </c>
      <c r="C133">
        <v>26</v>
      </c>
      <c r="D133" t="s">
        <v>559</v>
      </c>
    </row>
    <row r="134" spans="2:4" x14ac:dyDescent="0.35">
      <c r="B134">
        <v>18</v>
      </c>
      <c r="C134">
        <v>48</v>
      </c>
      <c r="D134" t="s">
        <v>560</v>
      </c>
    </row>
    <row r="135" spans="2:4" x14ac:dyDescent="0.35">
      <c r="B135">
        <v>6</v>
      </c>
      <c r="C135">
        <v>15</v>
      </c>
      <c r="D135" t="s">
        <v>560</v>
      </c>
    </row>
    <row r="136" spans="2:4" x14ac:dyDescent="0.35">
      <c r="B136">
        <v>6</v>
      </c>
      <c r="C136">
        <v>15</v>
      </c>
      <c r="D136" t="s">
        <v>560</v>
      </c>
    </row>
  </sheetData>
  <sortState xmlns:xlrd2="http://schemas.microsoft.com/office/spreadsheetml/2017/richdata2" ref="G2:G16">
    <sortCondition ref="G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experimental_compound_info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Guenthner</cp:lastModifiedBy>
  <dcterms:created xsi:type="dcterms:W3CDTF">2019-08-15T05:59:38Z</dcterms:created>
  <dcterms:modified xsi:type="dcterms:W3CDTF">2019-08-15T05:59:38Z</dcterms:modified>
</cp:coreProperties>
</file>