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codeName="ThisWorkbook" autoCompressPictures="0"/>
  <bookViews>
    <workbookView xWindow="1780" yWindow="0" windowWidth="28760" windowHeight="18200" firstSheet="1" activeTab="1"/>
  </bookViews>
  <sheets>
    <sheet name="Original" sheetId="1" r:id="rId1"/>
    <sheet name="Completed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2" l="1"/>
  <c r="E21" i="2"/>
  <c r="K33" i="2"/>
  <c r="J33" i="2"/>
  <c r="I33" i="2"/>
  <c r="K32" i="2"/>
  <c r="J32" i="2"/>
  <c r="I32" i="2"/>
  <c r="D23" i="2"/>
  <c r="K21" i="2"/>
  <c r="C23" i="2"/>
  <c r="J21" i="2"/>
  <c r="B23" i="2"/>
  <c r="I22" i="2"/>
  <c r="D14" i="2"/>
  <c r="D15" i="2"/>
  <c r="C14" i="2"/>
  <c r="C15" i="2"/>
  <c r="B14" i="2"/>
  <c r="B15" i="2"/>
  <c r="C6" i="2"/>
  <c r="C7" i="2"/>
  <c r="B6" i="2"/>
  <c r="B7" i="2"/>
  <c r="J22" i="2"/>
  <c r="K22" i="2"/>
  <c r="I21" i="2"/>
  <c r="K26" i="2"/>
  <c r="J26" i="2"/>
  <c r="I26" i="2"/>
  <c r="J27" i="2"/>
  <c r="K27" i="2"/>
  <c r="I27" i="2"/>
</calcChain>
</file>

<file path=xl/sharedStrings.xml><?xml version="1.0" encoding="utf-8"?>
<sst xmlns="http://schemas.openxmlformats.org/spreadsheetml/2006/main" count="98" uniqueCount="24">
  <si>
    <t>On time</t>
  </si>
  <si>
    <t>Delayed</t>
  </si>
  <si>
    <t>United</t>
  </si>
  <si>
    <t>US Airways</t>
  </si>
  <si>
    <t>Dallas</t>
  </si>
  <si>
    <t>Denver</t>
  </si>
  <si>
    <t>Minneapolis</t>
  </si>
  <si>
    <t>Philadelphia</t>
  </si>
  <si>
    <t>Total</t>
  </si>
  <si>
    <t>Percentage On time</t>
  </si>
  <si>
    <t>Percentage On Time</t>
  </si>
  <si>
    <t>Flights by Airline</t>
  </si>
  <si>
    <t>Flights by City</t>
  </si>
  <si>
    <t>Flights by Airline and City</t>
  </si>
  <si>
    <t>On Time Flights by Airline and City</t>
  </si>
  <si>
    <t>Percentage for Each Airline by City</t>
  </si>
  <si>
    <t>Percentage of Each City by Airline</t>
  </si>
  <si>
    <t>For Each City, Percentage of Flights for Each Airline</t>
  </si>
  <si>
    <t>For Each Airline, Percentage of Flights to Each City</t>
  </si>
  <si>
    <t>Delta</t>
  </si>
  <si>
    <t>Atlanta</t>
  </si>
  <si>
    <t>Las Vegas</t>
  </si>
  <si>
    <t>San Diego</t>
  </si>
  <si>
    <t>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</si>
</sst>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5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right"/>
    </xf>
    <xf numFmtId="164" fontId="0" fillId="0" borderId="0" xfId="1" applyNumberFormat="1" applyFont="1" applyFill="1"/>
    <xf numFmtId="0" fontId="0" fillId="0" borderId="0" xfId="0" applyFill="1"/>
  </cellXfs>
  <cellStyles count="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Airline Percentage for Each City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Completed!$H$21</c:f>
              <c:strCache>
                <c:ptCount val="1"/>
                <c:pt idx="0">
                  <c:v>American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Completed!$I$20:$K$20</c:f>
              <c:strCache>
                <c:ptCount val="3"/>
                <c:pt idx="0">
                  <c:v>Atlanta</c:v>
                </c:pt>
                <c:pt idx="1">
                  <c:v>Las Vegas</c:v>
                </c:pt>
                <c:pt idx="2">
                  <c:v>San Diego</c:v>
                </c:pt>
              </c:strCache>
            </c:strRef>
          </c:cat>
          <c:val>
            <c:numRef>
              <c:f>Completed!$I$21:$K$21</c:f>
              <c:numCache>
                <c:formatCode>0.0%</c:formatCode>
                <c:ptCount val="3"/>
                <c:pt idx="0">
                  <c:v>0.0439849117607436</c:v>
                </c:pt>
                <c:pt idx="1">
                  <c:v>0.557953637090328</c:v>
                </c:pt>
                <c:pt idx="2">
                  <c:v>0.621509824198552</c:v>
                </c:pt>
              </c:numCache>
            </c:numRef>
          </c:val>
        </c:ser>
        <c:ser>
          <c:idx val="1"/>
          <c:order val="1"/>
          <c:tx>
            <c:strRef>
              <c:f>Completed!$H$22</c:f>
              <c:strCache>
                <c:ptCount val="1"/>
                <c:pt idx="0">
                  <c:v>Delta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Completed!$I$20:$K$20</c:f>
              <c:strCache>
                <c:ptCount val="3"/>
                <c:pt idx="0">
                  <c:v>Atlanta</c:v>
                </c:pt>
                <c:pt idx="1">
                  <c:v>Las Vegas</c:v>
                </c:pt>
                <c:pt idx="2">
                  <c:v>San Diego</c:v>
                </c:pt>
              </c:strCache>
            </c:strRef>
          </c:cat>
          <c:val>
            <c:numRef>
              <c:f>Completed!$I$22:$K$22</c:f>
              <c:numCache>
                <c:formatCode>0.0%</c:formatCode>
                <c:ptCount val="3"/>
                <c:pt idx="0">
                  <c:v>0.956015088239256</c:v>
                </c:pt>
                <c:pt idx="1">
                  <c:v>0.442046362909672</c:v>
                </c:pt>
                <c:pt idx="2">
                  <c:v>0.378490175801448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19144"/>
        <c:axId val="619930152"/>
      </c:barChart>
      <c:catAx>
        <c:axId val="620019144"/>
        <c:scaling>
          <c:orientation val="minMax"/>
        </c:scaling>
        <c:delete val="0"/>
        <c:axPos val="l"/>
        <c:majorTickMark val="out"/>
        <c:minorTickMark val="none"/>
        <c:tickLblPos val="nextTo"/>
        <c:crossAx val="619930152"/>
        <c:crosses val="autoZero"/>
        <c:auto val="1"/>
        <c:lblAlgn val="ctr"/>
        <c:lblOffset val="100"/>
        <c:noMultiLvlLbl val="0"/>
      </c:catAx>
      <c:valAx>
        <c:axId val="619930152"/>
        <c:scaling>
          <c:orientation val="minMax"/>
        </c:scaling>
        <c:delete val="0"/>
        <c:axPos val="b"/>
        <c:majorGridlines>
          <c:spPr>
            <a:ln>
              <a:solidFill>
                <a:schemeClr val="bg1"/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620019144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 Neue"/>
          <a:cs typeface="Helvetica Neue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City Percentage for Each Airline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Completed!$I$25</c:f>
              <c:strCache>
                <c:ptCount val="1"/>
                <c:pt idx="0">
                  <c:v>Atlanta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Completed!$H$26:$H$27</c:f>
              <c:strCache>
                <c:ptCount val="2"/>
                <c:pt idx="0">
                  <c:v>American</c:v>
                </c:pt>
                <c:pt idx="1">
                  <c:v>Delta</c:v>
                </c:pt>
              </c:strCache>
            </c:strRef>
          </c:cat>
          <c:val>
            <c:numRef>
              <c:f>Completed!$I$26:$I$27</c:f>
              <c:numCache>
                <c:formatCode>0.0%</c:formatCode>
                <c:ptCount val="2"/>
                <c:pt idx="0">
                  <c:v>0.33452868852459</c:v>
                </c:pt>
                <c:pt idx="1">
                  <c:v>0.939187400741133</c:v>
                </c:pt>
              </c:numCache>
            </c:numRef>
          </c:val>
        </c:ser>
        <c:ser>
          <c:idx val="1"/>
          <c:order val="1"/>
          <c:tx>
            <c:strRef>
              <c:f>Completed!$J$25</c:f>
              <c:strCache>
                <c:ptCount val="1"/>
                <c:pt idx="0">
                  <c:v>Las Vegas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Completed!$H$26:$H$27</c:f>
              <c:strCache>
                <c:ptCount val="2"/>
                <c:pt idx="0">
                  <c:v>American</c:v>
                </c:pt>
                <c:pt idx="1">
                  <c:v>Delta</c:v>
                </c:pt>
              </c:strCache>
            </c:strRef>
          </c:cat>
          <c:val>
            <c:numRef>
              <c:f>Completed!$J$26:$J$27</c:f>
              <c:numCache>
                <c:formatCode>0.0%</c:formatCode>
                <c:ptCount val="2"/>
                <c:pt idx="0">
                  <c:v>0.357581967213115</c:v>
                </c:pt>
                <c:pt idx="1">
                  <c:v>0.0365934356802541</c:v>
                </c:pt>
              </c:numCache>
            </c:numRef>
          </c:val>
        </c:ser>
        <c:ser>
          <c:idx val="2"/>
          <c:order val="2"/>
          <c:tx>
            <c:strRef>
              <c:f>Completed!$K$25</c:f>
              <c:strCache>
                <c:ptCount val="1"/>
                <c:pt idx="0">
                  <c:v>San Diego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Completed!$H$26:$H$27</c:f>
              <c:strCache>
                <c:ptCount val="2"/>
                <c:pt idx="0">
                  <c:v>American</c:v>
                </c:pt>
                <c:pt idx="1">
                  <c:v>Delta</c:v>
                </c:pt>
              </c:strCache>
            </c:strRef>
          </c:cat>
          <c:val>
            <c:numRef>
              <c:f>Completed!$K$26:$K$27</c:f>
              <c:numCache>
                <c:formatCode>0.0%</c:formatCode>
                <c:ptCount val="2"/>
                <c:pt idx="0">
                  <c:v>0.307889344262295</c:v>
                </c:pt>
                <c:pt idx="1">
                  <c:v>0.024219163578613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841528"/>
        <c:axId val="619815640"/>
      </c:barChart>
      <c:catAx>
        <c:axId val="619841528"/>
        <c:scaling>
          <c:orientation val="minMax"/>
        </c:scaling>
        <c:delete val="0"/>
        <c:axPos val="l"/>
        <c:majorTickMark val="out"/>
        <c:minorTickMark val="none"/>
        <c:tickLblPos val="nextTo"/>
        <c:crossAx val="619815640"/>
        <c:crosses val="autoZero"/>
        <c:auto val="1"/>
        <c:lblAlgn val="ctr"/>
        <c:lblOffset val="100"/>
        <c:noMultiLvlLbl val="0"/>
      </c:catAx>
      <c:valAx>
        <c:axId val="619815640"/>
        <c:scaling>
          <c:orientation val="minMax"/>
        </c:scaling>
        <c:delete val="0"/>
        <c:axPos val="b"/>
        <c:majorGridlines>
          <c:spPr>
            <a:ln>
              <a:solidFill>
                <a:schemeClr val="bg1"/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61984152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 Neue"/>
          <a:cs typeface="Helvetica Neue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Percentage On</a:t>
            </a:r>
            <a:r>
              <a:rPr lang="en-US" sz="1600" baseline="0"/>
              <a:t> Time by Airline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Completed!$A$7</c:f>
              <c:strCache>
                <c:ptCount val="1"/>
                <c:pt idx="0">
                  <c:v>Percentage 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Completed!$B$3:$C$3</c:f>
              <c:strCache>
                <c:ptCount val="2"/>
                <c:pt idx="0">
                  <c:v>American</c:v>
                </c:pt>
                <c:pt idx="1">
                  <c:v>Delta</c:v>
                </c:pt>
              </c:strCache>
            </c:strRef>
          </c:cat>
          <c:val>
            <c:numRef>
              <c:f>Completed!$B$7:$C$7</c:f>
              <c:numCache>
                <c:formatCode>0%</c:formatCode>
                <c:ptCount val="2"/>
                <c:pt idx="0">
                  <c:v>0.786885245901639</c:v>
                </c:pt>
                <c:pt idx="1">
                  <c:v>0.778785071466384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808696"/>
        <c:axId val="609811704"/>
      </c:barChart>
      <c:catAx>
        <c:axId val="60980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609811704"/>
        <c:crosses val="autoZero"/>
        <c:auto val="1"/>
        <c:lblAlgn val="ctr"/>
        <c:lblOffset val="100"/>
        <c:noMultiLvlLbl val="0"/>
      </c:catAx>
      <c:valAx>
        <c:axId val="609811704"/>
        <c:scaling>
          <c:orientation val="minMax"/>
          <c:max val="1.0"/>
          <c:min val="0.0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609808696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Percentage On Time by</a:t>
            </a:r>
            <a:r>
              <a:rPr lang="en-US" sz="1600" baseline="0"/>
              <a:t> City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Completed!$A$15</c:f>
              <c:strCache>
                <c:ptCount val="1"/>
                <c:pt idx="0">
                  <c:v>Percentage On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Completed!$B$11:$D$11</c:f>
              <c:strCache>
                <c:ptCount val="3"/>
                <c:pt idx="0">
                  <c:v>Atlanta</c:v>
                </c:pt>
                <c:pt idx="1">
                  <c:v>Las Vegas</c:v>
                </c:pt>
                <c:pt idx="2">
                  <c:v>San Diego</c:v>
                </c:pt>
              </c:strCache>
            </c:strRef>
          </c:cat>
          <c:val>
            <c:numRef>
              <c:f>Completed!$B$15:$D$15</c:f>
              <c:numCache>
                <c:formatCode>0.0%</c:formatCode>
                <c:ptCount val="3"/>
                <c:pt idx="0">
                  <c:v>0.775427724639634</c:v>
                </c:pt>
                <c:pt idx="1">
                  <c:v>0.804956035171862</c:v>
                </c:pt>
                <c:pt idx="2">
                  <c:v>0.81282316442606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846520"/>
        <c:axId val="619849528"/>
      </c:barChart>
      <c:catAx>
        <c:axId val="61984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619849528"/>
        <c:crosses val="autoZero"/>
        <c:auto val="1"/>
        <c:lblAlgn val="ctr"/>
        <c:lblOffset val="100"/>
        <c:noMultiLvlLbl val="0"/>
      </c:catAx>
      <c:valAx>
        <c:axId val="619849528"/>
        <c:scaling>
          <c:orientation val="minMax"/>
          <c:max val="1.0"/>
          <c:min val="0.0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619846520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661987</xdr:colOff>
      <xdr:row>1</xdr:row>
      <xdr:rowOff>3175</xdr:rowOff>
    </xdr:from>
    <xdr:to>
      <xdr:col>11</xdr:col>
      <xdr:colOff>361950</xdr:colOff>
      <xdr:row>13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376237</xdr:colOff>
      <xdr:row>20</xdr:row>
      <xdr:rowOff>76200</xdr:rowOff>
    </xdr:from>
    <xdr:to>
      <xdr:col>24</xdr:col>
      <xdr:colOff>142875</xdr:colOff>
      <xdr:row>32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595311</xdr:colOff>
      <xdr:row>7</xdr:row>
      <xdr:rowOff>9525</xdr:rowOff>
    </xdr:from>
    <xdr:to>
      <xdr:col>18</xdr:col>
      <xdr:colOff>247650</xdr:colOff>
      <xdr:row>20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595313</xdr:colOff>
      <xdr:row>20</xdr:row>
      <xdr:rowOff>57150</xdr:rowOff>
    </xdr:from>
    <xdr:to>
      <xdr:col>18</xdr:col>
      <xdr:colOff>238125</xdr:colOff>
      <xdr:row>32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L33"/>
  <sheetViews>
    <sheetView workbookViewId="0">
      <selection activeCell="L32" sqref="L32"/>
    </sheetView>
  </sheetViews>
  <sheetFormatPr baseColWidth="10" defaultColWidth="8.83203125" defaultRowHeight="14" x14ac:dyDescent="0"/>
  <cols>
    <col min="1" max="1" width="19.1640625" bestFit="1" customWidth="1"/>
    <col min="2" max="2" width="7" bestFit="1" customWidth="1"/>
    <col min="3" max="3" width="10.6640625" bestFit="1" customWidth="1"/>
    <col min="4" max="4" width="12" bestFit="1" customWidth="1"/>
    <col min="5" max="5" width="12.1640625" bestFit="1" customWidth="1"/>
    <col min="6" max="6" width="5.5" bestFit="1" customWidth="1"/>
    <col min="7" max="7" width="14.6640625" customWidth="1"/>
    <col min="8" max="8" width="10.6640625" bestFit="1" customWidth="1"/>
    <col min="9" max="9" width="6.33203125" bestFit="1" customWidth="1"/>
    <col min="10" max="10" width="7.5" bestFit="1" customWidth="1"/>
    <col min="11" max="11" width="12" bestFit="1" customWidth="1"/>
    <col min="12" max="12" width="12.1640625" bestFit="1" customWidth="1"/>
    <col min="13" max="13" width="7.5" bestFit="1" customWidth="1"/>
    <col min="14" max="14" width="12" bestFit="1" customWidth="1"/>
    <col min="15" max="15" width="12.1640625" bestFit="1" customWidth="1"/>
  </cols>
  <sheetData>
    <row r="1" spans="1:5">
      <c r="A1" s="6" t="s">
        <v>11</v>
      </c>
      <c r="B1" s="6"/>
      <c r="C1" s="6"/>
    </row>
    <row r="3" spans="1:5">
      <c r="B3" t="s">
        <v>2</v>
      </c>
      <c r="C3" t="s">
        <v>3</v>
      </c>
    </row>
    <row r="4" spans="1:5">
      <c r="A4" t="s">
        <v>0</v>
      </c>
      <c r="B4">
        <v>6291</v>
      </c>
      <c r="C4">
        <v>4366</v>
      </c>
    </row>
    <row r="5" spans="1:5">
      <c r="A5" t="s">
        <v>1</v>
      </c>
      <c r="B5">
        <v>1466</v>
      </c>
      <c r="C5">
        <v>1388</v>
      </c>
    </row>
    <row r="6" spans="1:5">
      <c r="A6" t="s">
        <v>8</v>
      </c>
    </row>
    <row r="7" spans="1:5">
      <c r="A7" t="s">
        <v>9</v>
      </c>
      <c r="B7" s="1"/>
      <c r="C7" s="1"/>
    </row>
    <row r="8" spans="1:5">
      <c r="B8" s="1"/>
      <c r="C8" s="1"/>
    </row>
    <row r="9" spans="1:5">
      <c r="A9" s="5" t="s">
        <v>12</v>
      </c>
      <c r="B9" s="5"/>
      <c r="C9" s="5"/>
      <c r="D9" s="5"/>
      <c r="E9" s="5"/>
    </row>
    <row r="11" spans="1:5">
      <c r="B11" s="4" t="s">
        <v>4</v>
      </c>
      <c r="C11" s="4" t="s">
        <v>5</v>
      </c>
      <c r="D11" s="4" t="s">
        <v>6</v>
      </c>
      <c r="E11" s="4" t="s">
        <v>7</v>
      </c>
    </row>
    <row r="12" spans="1:5">
      <c r="A12" t="s">
        <v>0</v>
      </c>
      <c r="B12">
        <v>829</v>
      </c>
      <c r="C12">
        <v>5661</v>
      </c>
      <c r="D12">
        <v>518</v>
      </c>
      <c r="E12">
        <v>3649</v>
      </c>
    </row>
    <row r="13" spans="1:5">
      <c r="A13" t="s">
        <v>1</v>
      </c>
      <c r="B13">
        <v>205</v>
      </c>
      <c r="C13">
        <v>1205</v>
      </c>
      <c r="D13">
        <v>160</v>
      </c>
      <c r="E13">
        <v>1284</v>
      </c>
    </row>
    <row r="14" spans="1:5">
      <c r="A14" t="s">
        <v>8</v>
      </c>
    </row>
    <row r="15" spans="1:5">
      <c r="A15" t="s">
        <v>10</v>
      </c>
      <c r="B15" s="2"/>
      <c r="C15" s="2"/>
      <c r="D15" s="2"/>
      <c r="E15" s="2"/>
    </row>
    <row r="16" spans="1:5">
      <c r="B16" s="2"/>
      <c r="C16" s="2"/>
      <c r="D16" s="2"/>
      <c r="E16" s="2"/>
    </row>
    <row r="17" spans="1:12">
      <c r="A17" s="5" t="s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H19" s="7" t="s">
        <v>15</v>
      </c>
      <c r="I19" s="7"/>
      <c r="J19" s="7"/>
      <c r="K19" s="7"/>
      <c r="L19" s="7"/>
    </row>
    <row r="20" spans="1:12"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/>
      <c r="H20" s="4"/>
      <c r="I20" s="4" t="s">
        <v>4</v>
      </c>
      <c r="J20" s="4" t="s">
        <v>5</v>
      </c>
      <c r="K20" s="4" t="s">
        <v>6</v>
      </c>
      <c r="L20" s="4" t="s">
        <v>7</v>
      </c>
    </row>
    <row r="21" spans="1:12">
      <c r="A21" t="s">
        <v>2</v>
      </c>
      <c r="B21">
        <v>450</v>
      </c>
      <c r="C21">
        <v>6323</v>
      </c>
      <c r="D21">
        <v>474</v>
      </c>
      <c r="E21">
        <v>510</v>
      </c>
      <c r="H21" t="s">
        <v>2</v>
      </c>
      <c r="I21" s="2"/>
      <c r="J21" s="2"/>
      <c r="K21" s="2"/>
      <c r="L21" s="2"/>
    </row>
    <row r="22" spans="1:12">
      <c r="A22" t="s">
        <v>3</v>
      </c>
      <c r="B22">
        <v>584</v>
      </c>
      <c r="C22">
        <v>543</v>
      </c>
      <c r="D22">
        <v>204</v>
      </c>
      <c r="E22">
        <v>4423</v>
      </c>
      <c r="H22" t="s">
        <v>3</v>
      </c>
      <c r="I22" s="2"/>
      <c r="J22" s="2"/>
      <c r="K22" s="2"/>
      <c r="L22" s="2"/>
    </row>
    <row r="23" spans="1:12">
      <c r="A23" t="s">
        <v>8</v>
      </c>
    </row>
    <row r="24" spans="1:12">
      <c r="H24" s="7" t="s">
        <v>16</v>
      </c>
      <c r="I24" s="7"/>
      <c r="J24" s="7"/>
      <c r="K24" s="7"/>
      <c r="L24" s="7"/>
    </row>
    <row r="25" spans="1:12">
      <c r="I25" t="s">
        <v>4</v>
      </c>
      <c r="J25" t="s">
        <v>5</v>
      </c>
      <c r="K25" t="s">
        <v>6</v>
      </c>
      <c r="L25" t="s">
        <v>7</v>
      </c>
    </row>
    <row r="26" spans="1:12">
      <c r="H26" t="s">
        <v>2</v>
      </c>
      <c r="I26" s="2"/>
      <c r="J26" s="2"/>
      <c r="K26" s="2"/>
      <c r="L26" s="2"/>
    </row>
    <row r="27" spans="1:12">
      <c r="H27" t="s">
        <v>3</v>
      </c>
      <c r="I27" s="2"/>
      <c r="J27" s="2"/>
      <c r="K27" s="2"/>
      <c r="L27" s="2"/>
    </row>
    <row r="29" spans="1:12">
      <c r="A29" s="5" t="s">
        <v>14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B30" s="2"/>
      <c r="C30" s="2"/>
      <c r="D30" s="2"/>
      <c r="E30" s="2"/>
    </row>
    <row r="31" spans="1:12">
      <c r="B31" s="4" t="s">
        <v>4</v>
      </c>
      <c r="C31" s="4" t="s">
        <v>5</v>
      </c>
      <c r="D31" s="4" t="s">
        <v>6</v>
      </c>
      <c r="E31" s="4" t="s">
        <v>7</v>
      </c>
      <c r="F31" s="4"/>
      <c r="G31" s="4"/>
      <c r="H31" s="4"/>
      <c r="I31" s="4" t="s">
        <v>4</v>
      </c>
      <c r="J31" s="4" t="s">
        <v>5</v>
      </c>
      <c r="K31" s="4" t="s">
        <v>6</v>
      </c>
      <c r="L31" s="4" t="s">
        <v>7</v>
      </c>
    </row>
    <row r="32" spans="1:12">
      <c r="A32" t="s">
        <v>2</v>
      </c>
      <c r="B32">
        <v>359</v>
      </c>
      <c r="C32">
        <v>5208</v>
      </c>
      <c r="D32">
        <v>360</v>
      </c>
      <c r="E32">
        <v>364</v>
      </c>
      <c r="H32" t="s">
        <v>2</v>
      </c>
      <c r="I32" s="2"/>
      <c r="J32" s="2"/>
      <c r="K32" s="2"/>
      <c r="L32" s="2"/>
    </row>
    <row r="33" spans="1:12">
      <c r="A33" t="s">
        <v>3</v>
      </c>
      <c r="B33">
        <v>470</v>
      </c>
      <c r="C33">
        <v>453</v>
      </c>
      <c r="D33">
        <v>158</v>
      </c>
      <c r="E33">
        <v>3285</v>
      </c>
      <c r="H33" t="s">
        <v>3</v>
      </c>
      <c r="I33" s="2"/>
      <c r="J33" s="2"/>
      <c r="K33" s="2"/>
      <c r="L33" s="2"/>
    </row>
  </sheetData>
  <mergeCells count="6">
    <mergeCell ref="A29:L29"/>
    <mergeCell ref="A1:C1"/>
    <mergeCell ref="A9:E9"/>
    <mergeCell ref="A17:L17"/>
    <mergeCell ref="H19:L19"/>
    <mergeCell ref="H24:L2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L33"/>
  <sheetViews>
    <sheetView tabSelected="1" topLeftCell="A2" workbookViewId="0">
      <selection activeCell="T16" sqref="T16"/>
    </sheetView>
  </sheetViews>
  <sheetFormatPr baseColWidth="10" defaultColWidth="8.83203125" defaultRowHeight="14" x14ac:dyDescent="0"/>
  <cols>
    <col min="1" max="1" width="19.1640625" bestFit="1" customWidth="1"/>
    <col min="2" max="2" width="7" bestFit="1" customWidth="1"/>
    <col min="3" max="3" width="10.6640625" bestFit="1" customWidth="1"/>
    <col min="4" max="4" width="12" bestFit="1" customWidth="1"/>
    <col min="5" max="5" width="12.1640625" bestFit="1" customWidth="1"/>
    <col min="6" max="6" width="5.5" bestFit="1" customWidth="1"/>
    <col min="8" max="8" width="10.6640625" bestFit="1" customWidth="1"/>
    <col min="9" max="11" width="11.5" customWidth="1"/>
    <col min="12" max="12" width="12.1640625" bestFit="1" customWidth="1"/>
    <col min="13" max="13" width="9.1640625" customWidth="1"/>
  </cols>
  <sheetData>
    <row r="1" spans="1:5">
      <c r="A1" s="6" t="s">
        <v>11</v>
      </c>
      <c r="B1" s="6"/>
      <c r="C1" s="6"/>
    </row>
    <row r="3" spans="1:5">
      <c r="B3" t="s">
        <v>23</v>
      </c>
      <c r="C3" t="s">
        <v>19</v>
      </c>
    </row>
    <row r="4" spans="1:5">
      <c r="A4" t="s">
        <v>0</v>
      </c>
      <c r="B4">
        <v>1536</v>
      </c>
      <c r="C4">
        <v>11769</v>
      </c>
    </row>
    <row r="5" spans="1:5">
      <c r="A5" t="s">
        <v>1</v>
      </c>
      <c r="B5">
        <v>416</v>
      </c>
      <c r="C5">
        <v>3343</v>
      </c>
    </row>
    <row r="6" spans="1:5">
      <c r="A6" t="s">
        <v>8</v>
      </c>
      <c r="B6">
        <f>SUM(B4:B5)</f>
        <v>1952</v>
      </c>
      <c r="C6">
        <f>SUM(C4:C5)</f>
        <v>15112</v>
      </c>
    </row>
    <row r="7" spans="1:5">
      <c r="A7" t="s">
        <v>9</v>
      </c>
      <c r="B7" s="1">
        <f>B4/B6</f>
        <v>0.78688524590163933</v>
      </c>
      <c r="C7" s="1">
        <f>C4/C6</f>
        <v>0.77878507146638432</v>
      </c>
    </row>
    <row r="8" spans="1:5">
      <c r="B8" s="1"/>
      <c r="C8" s="1"/>
    </row>
    <row r="9" spans="1:5">
      <c r="A9" s="5" t="s">
        <v>12</v>
      </c>
      <c r="B9" s="5"/>
      <c r="C9" s="5"/>
      <c r="D9" s="5"/>
      <c r="E9" s="5"/>
    </row>
    <row r="11" spans="1:5">
      <c r="B11" s="4" t="s">
        <v>20</v>
      </c>
      <c r="C11" s="4" t="s">
        <v>21</v>
      </c>
      <c r="D11" s="4" t="s">
        <v>22</v>
      </c>
      <c r="E11" s="4"/>
    </row>
    <row r="12" spans="1:5">
      <c r="A12" t="s">
        <v>0</v>
      </c>
      <c r="B12">
        <v>11512</v>
      </c>
      <c r="C12">
        <v>1007</v>
      </c>
      <c r="D12">
        <v>786</v>
      </c>
    </row>
    <row r="13" spans="1:5">
      <c r="A13" t="s">
        <v>1</v>
      </c>
      <c r="B13">
        <v>3334</v>
      </c>
      <c r="C13">
        <v>244</v>
      </c>
      <c r="D13">
        <v>181</v>
      </c>
    </row>
    <row r="14" spans="1:5">
      <c r="A14" t="s">
        <v>8</v>
      </c>
      <c r="B14">
        <f>SUM(B12:B13)</f>
        <v>14846</v>
      </c>
      <c r="C14">
        <f>SUM(C12:C13)</f>
        <v>1251</v>
      </c>
      <c r="D14">
        <f>SUM(D12:D13)</f>
        <v>967</v>
      </c>
    </row>
    <row r="15" spans="1:5">
      <c r="A15" t="s">
        <v>10</v>
      </c>
      <c r="B15" s="2">
        <f>B12/B14</f>
        <v>0.77542772463963361</v>
      </c>
      <c r="C15" s="2">
        <f t="shared" ref="C15:E15" si="0">C12/C14</f>
        <v>0.80495603517186254</v>
      </c>
      <c r="D15" s="2">
        <f t="shared" si="0"/>
        <v>0.81282316442605995</v>
      </c>
      <c r="E15" s="2"/>
    </row>
    <row r="16" spans="1:5">
      <c r="B16" s="2"/>
      <c r="C16" s="2"/>
      <c r="D16" s="2"/>
      <c r="E16" s="2"/>
    </row>
    <row r="17" spans="1:12">
      <c r="A17" s="5" t="s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H19" s="7" t="s">
        <v>17</v>
      </c>
      <c r="I19" s="7"/>
      <c r="J19" s="7"/>
      <c r="K19" s="7"/>
      <c r="L19" s="8"/>
    </row>
    <row r="20" spans="1:12">
      <c r="B20" s="4" t="s">
        <v>20</v>
      </c>
      <c r="C20" s="4" t="s">
        <v>21</v>
      </c>
      <c r="D20" s="4" t="s">
        <v>22</v>
      </c>
      <c r="E20" s="4" t="s">
        <v>8</v>
      </c>
      <c r="G20" s="4"/>
      <c r="H20" s="4"/>
      <c r="I20" s="4" t="s">
        <v>20</v>
      </c>
      <c r="J20" s="4" t="s">
        <v>21</v>
      </c>
      <c r="K20" s="4" t="s">
        <v>22</v>
      </c>
      <c r="L20" s="9"/>
    </row>
    <row r="21" spans="1:12">
      <c r="A21" t="s">
        <v>23</v>
      </c>
      <c r="B21">
        <v>653</v>
      </c>
      <c r="C21">
        <v>698</v>
      </c>
      <c r="D21">
        <v>601</v>
      </c>
      <c r="E21">
        <f>SUM(B21:D21)</f>
        <v>1952</v>
      </c>
      <c r="H21" t="s">
        <v>23</v>
      </c>
      <c r="I21" s="2">
        <f>B21/B23</f>
        <v>4.3984911760743636E-2</v>
      </c>
      <c r="J21" s="2">
        <f>C21/C23</f>
        <v>0.55795363709032775</v>
      </c>
      <c r="K21" s="2">
        <f>D21/D23</f>
        <v>0.62150982419855227</v>
      </c>
      <c r="L21" s="10"/>
    </row>
    <row r="22" spans="1:12">
      <c r="A22" t="s">
        <v>19</v>
      </c>
      <c r="B22">
        <v>14193</v>
      </c>
      <c r="C22">
        <v>553</v>
      </c>
      <c r="D22">
        <v>366</v>
      </c>
      <c r="E22">
        <f>SUM(B22:D22)</f>
        <v>15112</v>
      </c>
      <c r="H22" t="s">
        <v>19</v>
      </c>
      <c r="I22" s="2">
        <f>B22/B23</f>
        <v>0.95601508823925641</v>
      </c>
      <c r="J22" s="2">
        <f>C22/C23</f>
        <v>0.44204636290967225</v>
      </c>
      <c r="K22" s="2">
        <f>D22/D23</f>
        <v>0.37849017580144778</v>
      </c>
      <c r="L22" s="10"/>
    </row>
    <row r="23" spans="1:12">
      <c r="A23" t="s">
        <v>8</v>
      </c>
      <c r="B23">
        <f>SUM(B21:B22)</f>
        <v>14846</v>
      </c>
      <c r="C23">
        <f t="shared" ref="C23:E23" si="1">SUM(C21:C22)</f>
        <v>1251</v>
      </c>
      <c r="D23">
        <f t="shared" si="1"/>
        <v>967</v>
      </c>
      <c r="L23" s="11"/>
    </row>
    <row r="24" spans="1:12">
      <c r="H24" s="7" t="s">
        <v>18</v>
      </c>
      <c r="I24" s="7"/>
      <c r="J24" s="7"/>
      <c r="K24" s="7"/>
      <c r="L24" s="8"/>
    </row>
    <row r="25" spans="1:12">
      <c r="I25" s="4" t="s">
        <v>20</v>
      </c>
      <c r="J25" s="4" t="s">
        <v>21</v>
      </c>
      <c r="K25" s="4" t="s">
        <v>22</v>
      </c>
    </row>
    <row r="26" spans="1:12">
      <c r="H26" t="s">
        <v>23</v>
      </c>
      <c r="I26" s="2">
        <f>B21/$E$21</f>
        <v>0.33452868852459017</v>
      </c>
      <c r="J26" s="2">
        <f>C21/$E$21</f>
        <v>0.35758196721311475</v>
      </c>
      <c r="K26" s="2">
        <f>D21/$E$21</f>
        <v>0.30788934426229508</v>
      </c>
      <c r="L26" s="2"/>
    </row>
    <row r="27" spans="1:12">
      <c r="H27" t="s">
        <v>19</v>
      </c>
      <c r="I27" s="2">
        <f>B22/$E$22</f>
        <v>0.93918740074113283</v>
      </c>
      <c r="J27" s="2">
        <f>C22/$E$22</f>
        <v>3.6593435680254104E-2</v>
      </c>
      <c r="K27" s="2">
        <f>D22/$E$22</f>
        <v>2.4219163578613024E-2</v>
      </c>
      <c r="L27" s="2"/>
    </row>
    <row r="29" spans="1:12">
      <c r="A29" s="5" t="s">
        <v>14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B30" s="2"/>
      <c r="C30" s="2"/>
      <c r="D30" s="2"/>
      <c r="E30" s="2"/>
    </row>
    <row r="31" spans="1:12">
      <c r="B31" s="4" t="s">
        <v>20</v>
      </c>
      <c r="C31" s="4" t="s">
        <v>21</v>
      </c>
      <c r="D31" s="4" t="s">
        <v>22</v>
      </c>
      <c r="E31" s="4"/>
      <c r="F31" s="4"/>
      <c r="G31" s="4"/>
      <c r="H31" s="4"/>
      <c r="I31" s="4" t="s">
        <v>20</v>
      </c>
      <c r="J31" s="4" t="s">
        <v>21</v>
      </c>
      <c r="K31" s="4" t="s">
        <v>22</v>
      </c>
      <c r="L31" s="4"/>
    </row>
    <row r="32" spans="1:12">
      <c r="A32" t="s">
        <v>23</v>
      </c>
      <c r="B32">
        <v>497</v>
      </c>
      <c r="C32">
        <v>561</v>
      </c>
      <c r="D32">
        <v>478</v>
      </c>
      <c r="H32" t="s">
        <v>23</v>
      </c>
      <c r="I32" s="2">
        <f t="shared" ref="I32:L33" si="2">B32/B21</f>
        <v>0.76110260336906588</v>
      </c>
      <c r="J32" s="2">
        <f t="shared" si="2"/>
        <v>0.80372492836676213</v>
      </c>
      <c r="K32" s="2">
        <f t="shared" si="2"/>
        <v>0.7953410981697171</v>
      </c>
      <c r="L32" s="2"/>
    </row>
    <row r="33" spans="1:12">
      <c r="A33" t="s">
        <v>19</v>
      </c>
      <c r="B33">
        <v>11015</v>
      </c>
      <c r="C33">
        <v>446</v>
      </c>
      <c r="D33">
        <v>308</v>
      </c>
      <c r="H33" t="s">
        <v>19</v>
      </c>
      <c r="I33" s="2">
        <f t="shared" si="2"/>
        <v>0.7760868033537659</v>
      </c>
      <c r="J33" s="2">
        <f t="shared" si="2"/>
        <v>0.8065099457504521</v>
      </c>
      <c r="K33" s="2">
        <f t="shared" si="2"/>
        <v>0.84153005464480879</v>
      </c>
      <c r="L33" s="2"/>
    </row>
  </sheetData>
  <mergeCells count="6">
    <mergeCell ref="A29:L29"/>
    <mergeCell ref="A1:C1"/>
    <mergeCell ref="A9:E9"/>
    <mergeCell ref="A17:L17"/>
    <mergeCell ref="H19:K19"/>
    <mergeCell ref="H24:K24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Completed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Nelson</dc:creator>
  <cp:lastModifiedBy>Andrew Heiss</cp:lastModifiedBy>
  <dcterms:created xsi:type="dcterms:W3CDTF">2011-09-27T16:55:20Z</dcterms:created>
  <dcterms:modified xsi:type="dcterms:W3CDTF">2011-11-09T03:57:11Z</dcterms:modified>
</cp:coreProperties>
</file>