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sites/econw18/static/files/"/>
    </mc:Choice>
  </mc:AlternateContent>
  <xr:revisionPtr revIDLastSave="0" documentId="13_ncr:1_{9F2F76EF-9731-4544-8D26-2D33D53197BB}" xr6:coauthVersionLast="31" xr6:coauthVersionMax="31" xr10:uidLastSave="{00000000-0000-0000-0000-000000000000}"/>
  <bookViews>
    <workbookView xWindow="2860" yWindow="440" windowWidth="24420" windowHeight="13520" xr2:uid="{8498D4E1-F276-8845-A3F4-140165BC330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G29" i="1"/>
  <c r="L26" i="1" l="1"/>
  <c r="L6" i="1"/>
  <c r="L9" i="1"/>
  <c r="L10" i="1"/>
  <c r="L13" i="1"/>
  <c r="L5" i="1"/>
  <c r="G8" i="1"/>
  <c r="G9" i="1"/>
  <c r="G12" i="1"/>
  <c r="G13" i="1"/>
  <c r="G16" i="1"/>
  <c r="G17" i="1"/>
  <c r="G20" i="1"/>
  <c r="G5" i="1"/>
  <c r="K13" i="1"/>
  <c r="K12" i="1"/>
  <c r="L12" i="1" s="1"/>
  <c r="K11" i="1"/>
  <c r="L11" i="1" s="1"/>
  <c r="K10" i="1"/>
  <c r="K9" i="1"/>
  <c r="K8" i="1"/>
  <c r="L8" i="1" s="1"/>
  <c r="K7" i="1"/>
  <c r="L7" i="1" s="1"/>
  <c r="K6" i="1"/>
  <c r="K5" i="1"/>
  <c r="F6" i="1"/>
  <c r="G6" i="1" s="1"/>
  <c r="F7" i="1"/>
  <c r="G7" i="1" s="1"/>
  <c r="F8" i="1"/>
  <c r="F9" i="1"/>
  <c r="F10" i="1"/>
  <c r="G10" i="1" s="1"/>
  <c r="F11" i="1"/>
  <c r="G11" i="1" s="1"/>
  <c r="F12" i="1"/>
  <c r="F13" i="1"/>
  <c r="F14" i="1"/>
  <c r="G14" i="1" s="1"/>
  <c r="F15" i="1"/>
  <c r="G15" i="1" s="1"/>
  <c r="F16" i="1"/>
  <c r="F17" i="1"/>
  <c r="F18" i="1"/>
  <c r="G18" i="1" s="1"/>
  <c r="F19" i="1"/>
  <c r="G19" i="1" s="1"/>
  <c r="F20" i="1"/>
  <c r="F5" i="1"/>
  <c r="G26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  <c r="G23" i="1" l="1"/>
  <c r="L23" i="1"/>
</calcChain>
</file>

<file path=xl/sharedStrings.xml><?xml version="1.0" encoding="utf-8"?>
<sst xmlns="http://schemas.openxmlformats.org/spreadsheetml/2006/main" count="19" uniqueCount="12">
  <si>
    <t>Rate</t>
  </si>
  <si>
    <t>Year</t>
  </si>
  <si>
    <t>Discount factor</t>
  </si>
  <si>
    <t>Costs</t>
  </si>
  <si>
    <t>Benefits</t>
  </si>
  <si>
    <t>Net benefits</t>
  </si>
  <si>
    <t>NPV</t>
  </si>
  <si>
    <t>Project 1</t>
  </si>
  <si>
    <t>Project 2</t>
  </si>
  <si>
    <t>Total NPV</t>
  </si>
  <si>
    <t>Shortcut NPV</t>
  </si>
  <si>
    <t>EANB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</si>
</sst>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508-B926-8C4D-80B6-EBA6601DA932}">
  <dimension ref="A1:L29"/>
  <sheetViews>
    <sheetView tabSelected="1" topLeftCell="A4" workbookViewId="0">
      <selection activeCell="L30" sqref="L30"/>
    </sheetView>
  </sheetViews>
  <sheetFormatPr baseColWidth="10" defaultRowHeight="16"/>
  <cols>
    <col min="3" max="3" width="4.33203125" customWidth="1"/>
    <col min="6" max="6" width="10.83203125" customWidth="1"/>
    <col min="7" max="7" width="10.83203125" style="3" customWidth="1"/>
    <col min="8" max="8" width="4.33203125" customWidth="1"/>
    <col min="12" max="12" width="10.83203125" style="3" customWidth="1"/>
  </cols>
  <sheetData>
    <row r="1" spans="1:12">
      <c r="A1" t="s">
        <v>0</v>
      </c>
      <c r="B1" s="1">
        <v>0.05</v>
      </c>
      <c r="C1" s="1"/>
    </row>
    <row r="3" spans="1:12">
      <c r="D3" s="5" t="s">
        <v>7</v>
      </c>
      <c r="E3" s="5"/>
      <c r="F3" s="5"/>
      <c r="G3" s="5"/>
      <c r="I3" s="5" t="s">
        <v>8</v>
      </c>
      <c r="J3" s="5"/>
      <c r="K3" s="5"/>
      <c r="L3" s="5"/>
    </row>
    <row r="4" spans="1:12">
      <c r="A4" t="s">
        <v>1</v>
      </c>
      <c r="B4" t="s">
        <v>2</v>
      </c>
      <c r="D4" t="s">
        <v>3</v>
      </c>
      <c r="E4" t="s">
        <v>4</v>
      </c>
      <c r="F4" t="s">
        <v>5</v>
      </c>
      <c r="G4" s="4" t="s">
        <v>6</v>
      </c>
      <c r="H4" s="2"/>
      <c r="I4" t="s">
        <v>3</v>
      </c>
      <c r="J4" t="s">
        <v>4</v>
      </c>
      <c r="K4" t="s">
        <v>5</v>
      </c>
      <c r="L4" s="4" t="s">
        <v>6</v>
      </c>
    </row>
    <row r="5" spans="1:12">
      <c r="A5">
        <v>0</v>
      </c>
      <c r="B5">
        <f>1 / (1 + $B$1)^A5</f>
        <v>1</v>
      </c>
      <c r="D5">
        <v>10000</v>
      </c>
      <c r="E5">
        <v>0</v>
      </c>
      <c r="F5">
        <f>E5-D5</f>
        <v>-10000</v>
      </c>
      <c r="G5" s="3">
        <f>$F5*B5</f>
        <v>-10000</v>
      </c>
      <c r="I5">
        <v>10000</v>
      </c>
      <c r="J5">
        <v>0</v>
      </c>
      <c r="K5">
        <f>J5-I5</f>
        <v>-10000</v>
      </c>
      <c r="L5" s="3">
        <f>K5*$B5</f>
        <v>-10000</v>
      </c>
    </row>
    <row r="6" spans="1:12">
      <c r="A6">
        <v>1</v>
      </c>
      <c r="B6">
        <f t="shared" ref="B6:B20" si="0">1 / (1 + $B$1)^A6</f>
        <v>0.95238095238095233</v>
      </c>
      <c r="D6">
        <v>1000</v>
      </c>
      <c r="E6">
        <v>5000</v>
      </c>
      <c r="F6">
        <f t="shared" ref="F6:F20" si="1">E6-D6</f>
        <v>4000</v>
      </c>
      <c r="G6" s="3">
        <f t="shared" ref="G6:G20" si="2">$F6*B6</f>
        <v>3809.5238095238092</v>
      </c>
      <c r="I6">
        <v>2000</v>
      </c>
      <c r="J6">
        <v>8000</v>
      </c>
      <c r="K6">
        <f t="shared" ref="K6:K13" si="3">J6-I6</f>
        <v>6000</v>
      </c>
      <c r="L6" s="3">
        <f t="shared" ref="L6:L13" si="4">K6*$B6</f>
        <v>5714.2857142857138</v>
      </c>
    </row>
    <row r="7" spans="1:12">
      <c r="A7">
        <v>2</v>
      </c>
      <c r="B7">
        <f t="shared" si="0"/>
        <v>0.90702947845804982</v>
      </c>
      <c r="D7">
        <v>1000</v>
      </c>
      <c r="E7">
        <v>5000</v>
      </c>
      <c r="F7">
        <f t="shared" si="1"/>
        <v>4000</v>
      </c>
      <c r="G7" s="3">
        <f t="shared" si="2"/>
        <v>3628.1179138321991</v>
      </c>
      <c r="I7">
        <v>2000</v>
      </c>
      <c r="J7">
        <v>8000</v>
      </c>
      <c r="K7">
        <f t="shared" si="3"/>
        <v>6000</v>
      </c>
      <c r="L7" s="3">
        <f t="shared" si="4"/>
        <v>5442.1768707482988</v>
      </c>
    </row>
    <row r="8" spans="1:12">
      <c r="A8">
        <v>3</v>
      </c>
      <c r="B8">
        <f t="shared" si="0"/>
        <v>0.86383759853147601</v>
      </c>
      <c r="D8">
        <v>1000</v>
      </c>
      <c r="E8">
        <v>5000</v>
      </c>
      <c r="F8">
        <f t="shared" si="1"/>
        <v>4000</v>
      </c>
      <c r="G8" s="3">
        <f t="shared" si="2"/>
        <v>3455.3503941259041</v>
      </c>
      <c r="I8">
        <v>2000</v>
      </c>
      <c r="J8">
        <v>8000</v>
      </c>
      <c r="K8">
        <f t="shared" si="3"/>
        <v>6000</v>
      </c>
      <c r="L8" s="3">
        <f t="shared" si="4"/>
        <v>5183.0255911888562</v>
      </c>
    </row>
    <row r="9" spans="1:12">
      <c r="A9">
        <v>4</v>
      </c>
      <c r="B9">
        <f t="shared" si="0"/>
        <v>0.82270247479188197</v>
      </c>
      <c r="D9">
        <v>1000</v>
      </c>
      <c r="E9">
        <v>5000</v>
      </c>
      <c r="F9">
        <f t="shared" si="1"/>
        <v>4000</v>
      </c>
      <c r="G9" s="3">
        <f t="shared" si="2"/>
        <v>3290.8098991675279</v>
      </c>
      <c r="I9">
        <v>2000</v>
      </c>
      <c r="J9">
        <v>8000</v>
      </c>
      <c r="K9">
        <f t="shared" si="3"/>
        <v>6000</v>
      </c>
      <c r="L9" s="3">
        <f t="shared" si="4"/>
        <v>4936.2148487512914</v>
      </c>
    </row>
    <row r="10" spans="1:12">
      <c r="A10">
        <v>5</v>
      </c>
      <c r="B10">
        <f t="shared" si="0"/>
        <v>0.78352616646845896</v>
      </c>
      <c r="D10">
        <v>1000</v>
      </c>
      <c r="E10">
        <v>5000</v>
      </c>
      <c r="F10">
        <f t="shared" si="1"/>
        <v>4000</v>
      </c>
      <c r="G10" s="3">
        <f t="shared" si="2"/>
        <v>3134.104665873836</v>
      </c>
      <c r="I10">
        <v>2000</v>
      </c>
      <c r="J10">
        <v>8000</v>
      </c>
      <c r="K10">
        <f t="shared" si="3"/>
        <v>6000</v>
      </c>
      <c r="L10" s="3">
        <f t="shared" si="4"/>
        <v>4701.156998810754</v>
      </c>
    </row>
    <row r="11" spans="1:12">
      <c r="A11">
        <v>6</v>
      </c>
      <c r="B11">
        <f t="shared" si="0"/>
        <v>0.74621539663662761</v>
      </c>
      <c r="D11">
        <v>1000</v>
      </c>
      <c r="E11">
        <v>5000</v>
      </c>
      <c r="F11">
        <f t="shared" si="1"/>
        <v>4000</v>
      </c>
      <c r="G11" s="3">
        <f t="shared" si="2"/>
        <v>2984.8615865465104</v>
      </c>
      <c r="I11">
        <v>2000</v>
      </c>
      <c r="J11">
        <v>8000</v>
      </c>
      <c r="K11">
        <f t="shared" si="3"/>
        <v>6000</v>
      </c>
      <c r="L11" s="3">
        <f t="shared" si="4"/>
        <v>4477.2923798197653</v>
      </c>
    </row>
    <row r="12" spans="1:12">
      <c r="A12">
        <v>7</v>
      </c>
      <c r="B12">
        <f t="shared" si="0"/>
        <v>0.71068133013012147</v>
      </c>
      <c r="D12">
        <v>1000</v>
      </c>
      <c r="E12">
        <v>5000</v>
      </c>
      <c r="F12">
        <f t="shared" si="1"/>
        <v>4000</v>
      </c>
      <c r="G12" s="3">
        <f t="shared" si="2"/>
        <v>2842.7253205204861</v>
      </c>
      <c r="I12">
        <v>2000</v>
      </c>
      <c r="J12">
        <v>8000</v>
      </c>
      <c r="K12">
        <f t="shared" si="3"/>
        <v>6000</v>
      </c>
      <c r="L12" s="3">
        <f t="shared" si="4"/>
        <v>4264.0879807807287</v>
      </c>
    </row>
    <row r="13" spans="1:12">
      <c r="A13">
        <v>8</v>
      </c>
      <c r="B13">
        <f t="shared" si="0"/>
        <v>0.67683936202868722</v>
      </c>
      <c r="D13">
        <v>1000</v>
      </c>
      <c r="E13">
        <v>5000</v>
      </c>
      <c r="F13">
        <f t="shared" si="1"/>
        <v>4000</v>
      </c>
      <c r="G13" s="3">
        <f t="shared" si="2"/>
        <v>2707.3574481147489</v>
      </c>
      <c r="I13">
        <v>2000</v>
      </c>
      <c r="J13">
        <v>8000</v>
      </c>
      <c r="K13">
        <f t="shared" si="3"/>
        <v>6000</v>
      </c>
      <c r="L13" s="3">
        <f t="shared" si="4"/>
        <v>4061.0361721721233</v>
      </c>
    </row>
    <row r="14" spans="1:12">
      <c r="A14">
        <v>9</v>
      </c>
      <c r="B14">
        <f t="shared" si="0"/>
        <v>0.64460891621779726</v>
      </c>
      <c r="D14">
        <v>1000</v>
      </c>
      <c r="E14">
        <v>5000</v>
      </c>
      <c r="F14">
        <f t="shared" si="1"/>
        <v>4000</v>
      </c>
      <c r="G14" s="3">
        <f t="shared" si="2"/>
        <v>2578.4356648711891</v>
      </c>
    </row>
    <row r="15" spans="1:12">
      <c r="A15">
        <v>10</v>
      </c>
      <c r="B15">
        <f t="shared" si="0"/>
        <v>0.61391325354075932</v>
      </c>
      <c r="D15">
        <v>1000</v>
      </c>
      <c r="E15">
        <v>5000</v>
      </c>
      <c r="F15">
        <f t="shared" si="1"/>
        <v>4000</v>
      </c>
      <c r="G15" s="3">
        <f t="shared" si="2"/>
        <v>2455.6530141630374</v>
      </c>
    </row>
    <row r="16" spans="1:12">
      <c r="A16">
        <v>11</v>
      </c>
      <c r="B16">
        <f t="shared" si="0"/>
        <v>0.5846792890864374</v>
      </c>
      <c r="D16">
        <v>1000</v>
      </c>
      <c r="E16">
        <v>5000</v>
      </c>
      <c r="F16">
        <f t="shared" si="1"/>
        <v>4000</v>
      </c>
      <c r="G16" s="3">
        <f t="shared" si="2"/>
        <v>2338.7171563457496</v>
      </c>
    </row>
    <row r="17" spans="1:12">
      <c r="A17">
        <v>12</v>
      </c>
      <c r="B17">
        <f t="shared" si="0"/>
        <v>0.5568374181775595</v>
      </c>
      <c r="D17">
        <v>1000</v>
      </c>
      <c r="E17">
        <v>5000</v>
      </c>
      <c r="F17">
        <f t="shared" si="1"/>
        <v>4000</v>
      </c>
      <c r="G17" s="3">
        <f t="shared" si="2"/>
        <v>2227.3496727102379</v>
      </c>
    </row>
    <row r="18" spans="1:12">
      <c r="A18">
        <v>13</v>
      </c>
      <c r="B18">
        <f t="shared" si="0"/>
        <v>0.53032135064529462</v>
      </c>
      <c r="D18">
        <v>1000</v>
      </c>
      <c r="E18">
        <v>5000</v>
      </c>
      <c r="F18">
        <f t="shared" si="1"/>
        <v>4000</v>
      </c>
      <c r="G18" s="3">
        <f t="shared" si="2"/>
        <v>2121.2854025811785</v>
      </c>
    </row>
    <row r="19" spans="1:12">
      <c r="A19">
        <v>14</v>
      </c>
      <c r="B19">
        <f t="shared" si="0"/>
        <v>0.50506795299551888</v>
      </c>
      <c r="D19">
        <v>1000</v>
      </c>
      <c r="E19">
        <v>5000</v>
      </c>
      <c r="F19">
        <f t="shared" si="1"/>
        <v>4000</v>
      </c>
      <c r="G19" s="3">
        <f t="shared" si="2"/>
        <v>2020.2718119820754</v>
      </c>
    </row>
    <row r="20" spans="1:12">
      <c r="A20">
        <v>15</v>
      </c>
      <c r="B20">
        <f t="shared" si="0"/>
        <v>0.48101709809097021</v>
      </c>
      <c r="D20">
        <v>1000</v>
      </c>
      <c r="E20">
        <v>5000</v>
      </c>
      <c r="F20">
        <f t="shared" si="1"/>
        <v>4000</v>
      </c>
      <c r="G20" s="3">
        <f t="shared" si="2"/>
        <v>1924.0683923638808</v>
      </c>
    </row>
    <row r="22" spans="1:12">
      <c r="G22" s="3" t="s">
        <v>9</v>
      </c>
      <c r="L22" s="3" t="s">
        <v>9</v>
      </c>
    </row>
    <row r="23" spans="1:12">
      <c r="G23" s="3">
        <f>SUM(G5:G20)</f>
        <v>31518.63215272237</v>
      </c>
      <c r="L23" s="3">
        <f>SUM(L5:L20)</f>
        <v>28779.276556557532</v>
      </c>
    </row>
    <row r="25" spans="1:12">
      <c r="G25" s="3" t="s">
        <v>10</v>
      </c>
      <c r="L25" s="3" t="s">
        <v>10</v>
      </c>
    </row>
    <row r="26" spans="1:12">
      <c r="G26" s="3">
        <f>NPV(B1,F6:F20) + F5</f>
        <v>31518.632152722363</v>
      </c>
      <c r="L26" s="3">
        <f>NPV(B1,K6:K20) + K5</f>
        <v>28779.276556557525</v>
      </c>
    </row>
    <row r="28" spans="1:12">
      <c r="G28" s="3" t="s">
        <v>11</v>
      </c>
      <c r="L28" s="3" t="s">
        <v>11</v>
      </c>
    </row>
    <row r="29" spans="1:12">
      <c r="G29" s="3">
        <f>-PMT(B1,15,G23)</f>
        <v>3036.5771239075557</v>
      </c>
      <c r="L29" s="3">
        <f>-PMT(B1,8,L23)</f>
        <v>4452.7818637231876</v>
      </c>
    </row>
  </sheetData>
  <mergeCells count="2">
    <mergeCell ref="D3:G3"/>
    <mergeCell ref="I3:L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Andrew Heiss</cp:lastModifiedBy>
  <dcterms:created xsi:type="dcterms:W3CDTF">2018-04-02T05:44:38Z</dcterms:created>
  <dcterms:modified xsi:type="dcterms:W3CDTF">2018-04-02T17:57:26Z</dcterms:modified>
</cp:coreProperties>
</file>