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198363B9-A64F-E648-B514-9E09EBD95C83}" xr6:coauthVersionLast="40" xr6:coauthVersionMax="40" xr10:uidLastSave="{00000000-0000-0000-0000-000000000000}"/>
  <bookViews>
    <workbookView xWindow="0" yWindow="460" windowWidth="25600" windowHeight="14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<sst xmlns="http://schemas.openxmlformats.org/spreadsheetml/2006/main" count="10" uniqueCount="10">
  <si>
    <t>Date</t>
  </si>
  <si>
    <t>CPI</t>
  </si>
  <si>
    <t>Population</t>
  </si>
  <si>
    <t>Personal income</t>
  </si>
  <si>
    <t>Health expenditures per capita</t>
  </si>
  <si>
    <t>Personal income per capita</t>
  </si>
  <si>
    <t>Income in 1982 dollars</t>
  </si>
  <si>
    <t>CPI 2010</t>
  </si>
  <si>
    <t>Income in 2010 dollars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</si>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</sst>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6" formatCode="0.000%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6" fontId="1" fillId="0" borderId="0" xfId="1" applyNumberFormat="1" applyFont="1" applyAlignment="1">
      <alignment horizontal="center"/>
    </xf>
    <xf numFmtId="166" fontId="0" fillId="0" borderId="0" xfId="1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capita: nominal</a:t>
            </a:r>
            <a:r>
              <a:rPr lang="en-US" baseline="0"/>
              <a:t> vs.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Personal income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</c:numCache>
            </c:numRef>
          </c:cat>
          <c:val>
            <c:numRef>
              <c:f>Sheet1!$F$2:$F$30</c:f>
              <c:numCache>
                <c:formatCode>"$"#,##0.00</c:formatCode>
                <c:ptCount val="29"/>
                <c:pt idx="0">
                  <c:v>19641</c:v>
                </c:pt>
                <c:pt idx="1">
                  <c:v>20056</c:v>
                </c:pt>
                <c:pt idx="2">
                  <c:v>21099</c:v>
                </c:pt>
                <c:pt idx="3">
                  <c:v>21738</c:v>
                </c:pt>
                <c:pt idx="4">
                  <c:v>22574</c:v>
                </c:pt>
                <c:pt idx="5">
                  <c:v>23600</c:v>
                </c:pt>
                <c:pt idx="6">
                  <c:v>24762</c:v>
                </c:pt>
                <c:pt idx="7">
                  <c:v>25984</c:v>
                </c:pt>
                <c:pt idx="8">
                  <c:v>27545</c:v>
                </c:pt>
                <c:pt idx="9">
                  <c:v>28647</c:v>
                </c:pt>
                <c:pt idx="10">
                  <c:v>30640</c:v>
                </c:pt>
                <c:pt idx="11">
                  <c:v>31574</c:v>
                </c:pt>
                <c:pt idx="12">
                  <c:v>31807</c:v>
                </c:pt>
                <c:pt idx="13">
                  <c:v>32645</c:v>
                </c:pt>
                <c:pt idx="14">
                  <c:v>34219</c:v>
                </c:pt>
                <c:pt idx="15">
                  <c:v>35806</c:v>
                </c:pt>
                <c:pt idx="16">
                  <c:v>38089</c:v>
                </c:pt>
                <c:pt idx="17">
                  <c:v>39801</c:v>
                </c:pt>
                <c:pt idx="18">
                  <c:v>40855</c:v>
                </c:pt>
                <c:pt idx="19">
                  <c:v>39250</c:v>
                </c:pt>
                <c:pt idx="20">
                  <c:v>40516</c:v>
                </c:pt>
                <c:pt idx="21">
                  <c:v>42701</c:v>
                </c:pt>
                <c:pt idx="22">
                  <c:v>44565</c:v>
                </c:pt>
                <c:pt idx="23">
                  <c:v>44792</c:v>
                </c:pt>
                <c:pt idx="24">
                  <c:v>47003</c:v>
                </c:pt>
                <c:pt idx="25">
                  <c:v>48921</c:v>
                </c:pt>
                <c:pt idx="26">
                  <c:v>49820</c:v>
                </c:pt>
                <c:pt idx="27">
                  <c:v>51631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654B-9F29-925A918B06A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Income in 1982 dollars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</c:numCache>
            </c:numRef>
          </c:cat>
          <c:val>
            <c:numRef>
              <c:f>Sheet1!$G$2:$G$30</c:f>
              <c:numCache>
                <c:formatCode>"$"#,##0.00</c:formatCode>
                <c:ptCount val="29"/>
                <c:pt idx="0">
                  <c:v>15404.705882352942</c:v>
                </c:pt>
                <c:pt idx="1">
                  <c:v>14889.383815887157</c:v>
                </c:pt>
                <c:pt idx="2">
                  <c:v>15255.965292841649</c:v>
                </c:pt>
                <c:pt idx="3">
                  <c:v>15222.689075630251</c:v>
                </c:pt>
                <c:pt idx="4">
                  <c:v>15429.93848257006</c:v>
                </c:pt>
                <c:pt idx="5">
                  <c:v>15681.06312292359</c:v>
                </c:pt>
                <c:pt idx="6">
                  <c:v>16006.464124111184</c:v>
                </c:pt>
                <c:pt idx="7">
                  <c:v>16301.129234629861</c:v>
                </c:pt>
                <c:pt idx="8">
                  <c:v>17003.086419753086</c:v>
                </c:pt>
                <c:pt idx="9">
                  <c:v>17393.442622950821</c:v>
                </c:pt>
                <c:pt idx="10">
                  <c:v>18098.050797401062</c:v>
                </c:pt>
                <c:pt idx="11">
                  <c:v>17980.637813211844</c:v>
                </c:pt>
                <c:pt idx="12">
                  <c:v>17899.2684299381</c:v>
                </c:pt>
                <c:pt idx="13">
                  <c:v>17877.875136911283</c:v>
                </c:pt>
                <c:pt idx="14">
                  <c:v>18367.686527106816</c:v>
                </c:pt>
                <c:pt idx="15">
                  <c:v>18687.891440501044</c:v>
                </c:pt>
                <c:pt idx="16">
                  <c:v>19111.389864525838</c:v>
                </c:pt>
                <c:pt idx="17">
                  <c:v>19564.28771560729</c:v>
                </c:pt>
                <c:pt idx="18">
                  <c:v>19255.42243630228</c:v>
                </c:pt>
                <c:pt idx="19">
                  <c:v>18520.003963516774</c:v>
                </c:pt>
                <c:pt idx="20">
                  <c:v>18629.073787979109</c:v>
                </c:pt>
                <c:pt idx="21">
                  <c:v>19305.384131978823</c:v>
                </c:pt>
                <c:pt idx="22">
                  <c:v>19559.607096145573</c:v>
                </c:pt>
                <c:pt idx="23">
                  <c:v>19333.646985700041</c:v>
                </c:pt>
                <c:pt idx="24">
                  <c:v>19971.786341019855</c:v>
                </c:pt>
                <c:pt idx="25">
                  <c:v>20831.984874550752</c:v>
                </c:pt>
                <c:pt idx="26">
                  <c:v>20933.65267448212</c:v>
                </c:pt>
                <c:pt idx="27">
                  <c:v>21157.817955316605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654B-9F29-925A918B06A4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Income in 2010 dollars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</c:formatCode>
                <c:ptCount val="29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</c:numCache>
            </c:numRef>
          </c:cat>
          <c:val>
            <c:numRef>
              <c:f>Sheet1!$I$2:$I$30</c:f>
              <c:numCache>
                <c:formatCode>"$"#,##0.00</c:formatCode>
                <c:ptCount val="29"/>
                <c:pt idx="0">
                  <c:v>33503.386729411766</c:v>
                </c:pt>
                <c:pt idx="1">
                  <c:v>32382.623073496659</c:v>
                </c:pt>
                <c:pt idx="2">
                  <c:v>33179.893796095443</c:v>
                </c:pt>
                <c:pt idx="3">
                  <c:v>33107.522016806724</c:v>
                </c:pt>
                <c:pt idx="4">
                  <c:v>33558.264606971978</c:v>
                </c:pt>
                <c:pt idx="5">
                  <c:v>34104.430564784052</c:v>
                </c:pt>
                <c:pt idx="6">
                  <c:v>34812.138694246933</c:v>
                </c:pt>
                <c:pt idx="7">
                  <c:v>35452.999949811798</c:v>
                </c:pt>
                <c:pt idx="8">
                  <c:v>36979.672592592586</c:v>
                </c:pt>
                <c:pt idx="9">
                  <c:v>37828.650491803288</c:v>
                </c:pt>
                <c:pt idx="10">
                  <c:v>39361.088718251624</c:v>
                </c:pt>
                <c:pt idx="11">
                  <c:v>39105.729567198177</c:v>
                </c:pt>
                <c:pt idx="12">
                  <c:v>38928.76092290377</c:v>
                </c:pt>
                <c:pt idx="13">
                  <c:v>38882.233077765617</c:v>
                </c:pt>
                <c:pt idx="14">
                  <c:v>39947.514074074068</c:v>
                </c:pt>
                <c:pt idx="15">
                  <c:v>40643.92133611691</c:v>
                </c:pt>
                <c:pt idx="16">
                  <c:v>41564.979588559952</c:v>
                </c:pt>
                <c:pt idx="17">
                  <c:v>42549.978066919983</c:v>
                </c:pt>
                <c:pt idx="18">
                  <c:v>41878.233148265106</c:v>
                </c:pt>
                <c:pt idx="19">
                  <c:v>40278.786220173359</c:v>
                </c:pt>
                <c:pt idx="20">
                  <c:v>40516</c:v>
                </c:pt>
                <c:pt idx="21">
                  <c:v>41986.893840958102</c:v>
                </c:pt>
                <c:pt idx="22">
                  <c:v>42539.798281265081</c:v>
                </c:pt>
                <c:pt idx="23">
                  <c:v>42048.362156259311</c:v>
                </c:pt>
                <c:pt idx="24">
                  <c:v>43436.238677357265</c:v>
                </c:pt>
                <c:pt idx="25">
                  <c:v>45307.067263962934</c:v>
                </c:pt>
                <c:pt idx="26">
                  <c:v>45528.182528677673</c:v>
                </c:pt>
                <c:pt idx="27">
                  <c:v>46015.715114658968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654B-9F29-925A918B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9744"/>
        <c:axId val="2145644463"/>
      </c:lineChart>
      <c:dateAx>
        <c:axId val="4465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44463"/>
        <c:crosses val="autoZero"/>
        <c:auto val="1"/>
        <c:lblOffset val="100"/>
        <c:baseTimeUnit val="years"/>
      </c:dateAx>
      <c:valAx>
        <c:axId val="21456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53699</xdr:colOff>
      <xdr:row>1</xdr:row>
      <xdr:rowOff>47561</xdr:rowOff>
    </xdr:from>
    <xdr:to>
      <xdr:col>16</xdr:col>
      <xdr:colOff>585565</xdr:colOff>
      <xdr:row>15</xdr:row>
      <xdr:rowOff>165526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60943-0068-5F46-9D39-06AB8D73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149" zoomScaleNormal="149" workbookViewId="0">
      <selection activeCell="E5" sqref="E5"/>
    </sheetView>
  </sheetViews>
  <sheetFormatPr baseColWidth="10" defaultColWidth="8.83203125" defaultRowHeight="15" x14ac:dyDescent="0.2"/>
  <cols>
    <col min="1" max="1" width="20.6640625" style="2" customWidth="1"/>
    <col min="3" max="3" width="10.1640625" bestFit="1" customWidth="1"/>
    <col min="4" max="4" width="16.1640625" style="6" customWidth="1"/>
    <col min="5" max="5" width="25.33203125" bestFit="1" customWidth="1"/>
    <col min="6" max="6" width="22.33203125" style="8" bestFit="1" customWidth="1"/>
    <col min="7" max="7" width="18.83203125" style="8" bestFit="1" customWidth="1"/>
    <col min="8" max="8" width="12.1640625" bestFit="1" customWidth="1"/>
    <col min="9" max="9" width="18.83203125" style="8" bestFit="1" customWidth="1"/>
    <col min="10" max="10" width="11.33203125" style="4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3" t="s">
        <v>9</v>
      </c>
    </row>
    <row r="2" spans="1:10" x14ac:dyDescent="0.2">
      <c r="A2" s="2">
        <v>32874</v>
      </c>
      <c r="B2">
        <v>127.5</v>
      </c>
      <c r="C2">
        <v>249623000</v>
      </c>
      <c r="D2" s="6">
        <v>4818861000000</v>
      </c>
      <c r="F2" s="8">
        <v>19641</v>
      </c>
      <c r="G2" s="8">
        <f>F2/(B2/100)</f>
        <v>15404.705882352942</v>
      </c>
      <c r="H2">
        <f>B2/$B$22 * 100</f>
        <v>58.623924078569857</v>
      </c>
      <c r="I2" s="8">
        <f>F2/(H2 / 100)</f>
        <v>33503.386729411766</v>
      </c>
    </row>
    <row r="3" spans="1:10" x14ac:dyDescent="0.2">
      <c r="A3" s="2">
        <v>33239</v>
      </c>
      <c r="B3">
        <v>134.69999999999999</v>
      </c>
      <c r="C3">
        <v>252981000</v>
      </c>
      <c r="D3" s="6">
        <v>4992467000000</v>
      </c>
      <c r="F3" s="8">
        <v>20056</v>
      </c>
      <c r="G3" s="8">
        <f t="shared" ref="G3:G29" si="0">F3/(B3/100)</f>
        <v>14889.383815887157</v>
      </c>
      <c r="H3">
        <f t="shared" ref="H3:H29" si="1">B3/$B$22 * 100</f>
        <v>61.934451555947909</v>
      </c>
      <c r="I3" s="8">
        <f t="shared" ref="I3:I29" si="2">F3/(H3 / 100)</f>
        <v>32382.623073496659</v>
      </c>
      <c r="J3" s="4">
        <f>(B3-B2)/B2</f>
        <v>5.6470588235294029E-2</v>
      </c>
    </row>
    <row r="4" spans="1:10" x14ac:dyDescent="0.2">
      <c r="A4" s="2">
        <v>33604</v>
      </c>
      <c r="B4">
        <v>138.30000000000001</v>
      </c>
      <c r="C4">
        <v>256514000</v>
      </c>
      <c r="D4" s="6">
        <v>5297824000000</v>
      </c>
      <c r="F4" s="8">
        <v>21099</v>
      </c>
      <c r="G4" s="8">
        <f t="shared" si="0"/>
        <v>15255.965292841649</v>
      </c>
      <c r="H4">
        <f t="shared" si="1"/>
        <v>63.589715294636953</v>
      </c>
      <c r="I4" s="8">
        <f t="shared" si="2"/>
        <v>33179.893796095443</v>
      </c>
      <c r="J4" s="4">
        <f t="shared" ref="J4:J29" si="3">(B4-B3)/B3</f>
        <v>2.6726057906458968E-2</v>
      </c>
    </row>
    <row r="5" spans="1:10" x14ac:dyDescent="0.2">
      <c r="A5" s="2">
        <v>33970</v>
      </c>
      <c r="B5">
        <v>142.80000000000001</v>
      </c>
      <c r="C5">
        <v>259919000</v>
      </c>
      <c r="D5" s="6">
        <v>5560691000000</v>
      </c>
      <c r="F5" s="8">
        <v>21738</v>
      </c>
      <c r="G5" s="8">
        <f t="shared" si="0"/>
        <v>15222.689075630251</v>
      </c>
      <c r="H5">
        <f t="shared" si="1"/>
        <v>65.658794967998233</v>
      </c>
      <c r="I5" s="8">
        <f t="shared" si="2"/>
        <v>33107.522016806724</v>
      </c>
      <c r="J5" s="4">
        <f t="shared" si="3"/>
        <v>3.2537960954446853E-2</v>
      </c>
    </row>
    <row r="6" spans="1:10" x14ac:dyDescent="0.2">
      <c r="A6" s="2">
        <v>34335</v>
      </c>
      <c r="B6">
        <v>146.30000000000001</v>
      </c>
      <c r="C6">
        <v>263126000</v>
      </c>
      <c r="D6" s="6">
        <v>5807935000000</v>
      </c>
      <c r="F6" s="8">
        <v>22574</v>
      </c>
      <c r="G6" s="8">
        <f t="shared" si="0"/>
        <v>15429.93848257006</v>
      </c>
      <c r="H6">
        <f t="shared" si="1"/>
        <v>67.26807915839035</v>
      </c>
      <c r="I6" s="8">
        <f t="shared" si="2"/>
        <v>33558.264606971978</v>
      </c>
      <c r="J6" s="4">
        <f t="shared" si="3"/>
        <v>2.4509803921568627E-2</v>
      </c>
    </row>
    <row r="7" spans="1:10" x14ac:dyDescent="0.2">
      <c r="A7" s="2">
        <v>34700</v>
      </c>
      <c r="B7">
        <v>150.5</v>
      </c>
      <c r="C7">
        <v>266278000</v>
      </c>
      <c r="D7" s="6">
        <v>6181217000000</v>
      </c>
      <c r="F7" s="8">
        <v>23600</v>
      </c>
      <c r="G7" s="8">
        <f t="shared" si="0"/>
        <v>15681.06312292359</v>
      </c>
      <c r="H7">
        <f t="shared" si="1"/>
        <v>69.199220186860884</v>
      </c>
      <c r="I7" s="8">
        <f t="shared" si="2"/>
        <v>34104.430564784052</v>
      </c>
      <c r="J7" s="4">
        <f t="shared" si="3"/>
        <v>2.8708133971291787E-2</v>
      </c>
    </row>
    <row r="8" spans="1:10" x14ac:dyDescent="0.2">
      <c r="A8" s="2">
        <v>35065</v>
      </c>
      <c r="B8">
        <v>154.69999999999999</v>
      </c>
      <c r="C8">
        <v>269394000</v>
      </c>
      <c r="D8" s="6">
        <v>6520965000000</v>
      </c>
      <c r="F8" s="8">
        <v>24762</v>
      </c>
      <c r="G8" s="8">
        <f t="shared" si="0"/>
        <v>16006.464124111184</v>
      </c>
      <c r="H8">
        <f t="shared" si="1"/>
        <v>71.130361215331419</v>
      </c>
      <c r="I8" s="8">
        <f t="shared" si="2"/>
        <v>34812.138694246933</v>
      </c>
      <c r="J8" s="4">
        <f t="shared" si="3"/>
        <v>2.790697674418597E-2</v>
      </c>
    </row>
    <row r="9" spans="1:10" x14ac:dyDescent="0.2">
      <c r="A9" s="2">
        <v>35431</v>
      </c>
      <c r="B9">
        <v>159.4</v>
      </c>
      <c r="C9">
        <v>272657000</v>
      </c>
      <c r="D9" s="6">
        <v>6939356000000</v>
      </c>
      <c r="F9" s="8">
        <v>25984</v>
      </c>
      <c r="G9" s="8">
        <f t="shared" si="0"/>
        <v>16301.129234629861</v>
      </c>
      <c r="H9">
        <f t="shared" si="1"/>
        <v>73.291399985286546</v>
      </c>
      <c r="I9" s="8">
        <f t="shared" si="2"/>
        <v>35452.999949811798</v>
      </c>
      <c r="J9" s="4">
        <f t="shared" si="3"/>
        <v>3.0381383322559907E-2</v>
      </c>
    </row>
    <row r="10" spans="1:10" x14ac:dyDescent="0.2">
      <c r="A10" s="2">
        <v>35796</v>
      </c>
      <c r="B10">
        <v>162</v>
      </c>
      <c r="C10">
        <v>275854000</v>
      </c>
      <c r="D10" s="6">
        <v>7434561000000</v>
      </c>
      <c r="F10" s="8">
        <v>27545</v>
      </c>
      <c r="G10" s="8">
        <f t="shared" si="0"/>
        <v>17003.086419753086</v>
      </c>
      <c r="H10">
        <f t="shared" si="1"/>
        <v>74.486868241006405</v>
      </c>
      <c r="I10" s="8">
        <f t="shared" si="2"/>
        <v>36979.672592592586</v>
      </c>
      <c r="J10" s="4">
        <f t="shared" si="3"/>
        <v>1.6311166875784155E-2</v>
      </c>
    </row>
    <row r="11" spans="1:10" x14ac:dyDescent="0.2">
      <c r="A11" s="2">
        <v>36161</v>
      </c>
      <c r="B11">
        <v>164.7</v>
      </c>
      <c r="C11">
        <v>279040000</v>
      </c>
      <c r="D11" s="6">
        <v>7850900000000</v>
      </c>
      <c r="F11" s="8">
        <v>28647</v>
      </c>
      <c r="G11" s="8">
        <f t="shared" si="0"/>
        <v>17393.442622950821</v>
      </c>
      <c r="H11">
        <f t="shared" si="1"/>
        <v>75.728316045023163</v>
      </c>
      <c r="I11" s="8">
        <f t="shared" si="2"/>
        <v>37828.650491803288</v>
      </c>
      <c r="J11" s="4">
        <f t="shared" si="3"/>
        <v>1.6666666666666597E-2</v>
      </c>
    </row>
    <row r="12" spans="1:10" x14ac:dyDescent="0.2">
      <c r="A12" s="2">
        <v>36526</v>
      </c>
      <c r="B12">
        <v>169.3</v>
      </c>
      <c r="C12">
        <v>282162411</v>
      </c>
      <c r="D12" s="6">
        <v>8457240000000</v>
      </c>
      <c r="E12">
        <v>3932.27</v>
      </c>
      <c r="F12" s="8">
        <v>30640</v>
      </c>
      <c r="G12" s="8">
        <f t="shared" si="0"/>
        <v>18098.050797401062</v>
      </c>
      <c r="H12">
        <f t="shared" si="1"/>
        <v>77.843375266681377</v>
      </c>
      <c r="I12" s="8">
        <f t="shared" si="2"/>
        <v>39361.088718251624</v>
      </c>
      <c r="J12" s="4">
        <f t="shared" si="3"/>
        <v>2.792956891317561E-2</v>
      </c>
    </row>
    <row r="13" spans="1:10" x14ac:dyDescent="0.2">
      <c r="A13" s="2">
        <v>36892</v>
      </c>
      <c r="B13">
        <v>175.6</v>
      </c>
      <c r="C13">
        <v>284968955</v>
      </c>
      <c r="D13" s="6">
        <v>8983971000000</v>
      </c>
      <c r="E13">
        <v>4243.55</v>
      </c>
      <c r="F13" s="8">
        <v>31574</v>
      </c>
      <c r="G13" s="8">
        <f t="shared" si="0"/>
        <v>17980.637813211844</v>
      </c>
      <c r="H13">
        <f t="shared" si="1"/>
        <v>80.740086809387179</v>
      </c>
      <c r="I13" s="8">
        <f t="shared" si="2"/>
        <v>39105.729567198177</v>
      </c>
      <c r="J13" s="4">
        <f t="shared" si="3"/>
        <v>3.7212049616066049E-2</v>
      </c>
    </row>
    <row r="14" spans="1:10" x14ac:dyDescent="0.2">
      <c r="A14" s="2">
        <v>37257</v>
      </c>
      <c r="B14">
        <v>177.7</v>
      </c>
      <c r="C14">
        <v>287625193</v>
      </c>
      <c r="D14" s="6">
        <v>9057799000000</v>
      </c>
      <c r="E14">
        <v>4578.9799999999996</v>
      </c>
      <c r="F14" s="8">
        <v>31807</v>
      </c>
      <c r="G14" s="8">
        <f t="shared" si="0"/>
        <v>17899.2684299381</v>
      </c>
      <c r="H14">
        <f t="shared" si="1"/>
        <v>81.705657323622447</v>
      </c>
      <c r="I14" s="8">
        <f t="shared" si="2"/>
        <v>38928.76092290377</v>
      </c>
      <c r="J14" s="4">
        <f t="shared" si="3"/>
        <v>1.1958997722095639E-2</v>
      </c>
    </row>
    <row r="15" spans="1:10" x14ac:dyDescent="0.2">
      <c r="A15" s="2">
        <v>37622</v>
      </c>
      <c r="B15">
        <v>182.6</v>
      </c>
      <c r="C15">
        <v>290107933</v>
      </c>
      <c r="D15" s="6">
        <v>9315093000000</v>
      </c>
      <c r="E15">
        <v>4864.74</v>
      </c>
      <c r="F15" s="8">
        <v>32645</v>
      </c>
      <c r="G15" s="8">
        <f t="shared" si="0"/>
        <v>17877.875136911283</v>
      </c>
      <c r="H15">
        <f t="shared" si="1"/>
        <v>83.958655190171399</v>
      </c>
      <c r="I15" s="8">
        <f t="shared" si="2"/>
        <v>38882.233077765617</v>
      </c>
      <c r="J15" s="4">
        <f t="shared" si="3"/>
        <v>2.7574563871693901E-2</v>
      </c>
    </row>
    <row r="16" spans="1:10" x14ac:dyDescent="0.2">
      <c r="A16" s="2">
        <v>37987</v>
      </c>
      <c r="B16">
        <v>186.3</v>
      </c>
      <c r="C16">
        <v>292805298</v>
      </c>
      <c r="D16" s="6">
        <v>9777933000000</v>
      </c>
      <c r="E16">
        <v>5177.84</v>
      </c>
      <c r="F16" s="8">
        <v>34219</v>
      </c>
      <c r="G16" s="8">
        <f t="shared" si="0"/>
        <v>18367.686527106816</v>
      </c>
      <c r="H16">
        <f t="shared" si="1"/>
        <v>85.65989847715737</v>
      </c>
      <c r="I16" s="8">
        <f t="shared" si="2"/>
        <v>39947.514074074068</v>
      </c>
      <c r="J16" s="4">
        <f t="shared" si="3"/>
        <v>2.0262869660460116E-2</v>
      </c>
    </row>
    <row r="17" spans="1:10" x14ac:dyDescent="0.2">
      <c r="A17" s="2">
        <v>38353</v>
      </c>
      <c r="B17">
        <v>191.6</v>
      </c>
      <c r="C17">
        <v>295516599</v>
      </c>
      <c r="D17" s="6">
        <v>10338509000000</v>
      </c>
      <c r="E17">
        <v>5461.42</v>
      </c>
      <c r="F17" s="8">
        <v>35806</v>
      </c>
      <c r="G17" s="8">
        <f t="shared" si="0"/>
        <v>18687.891440501044</v>
      </c>
      <c r="H17">
        <f t="shared" si="1"/>
        <v>88.096814536893987</v>
      </c>
      <c r="I17" s="8">
        <f t="shared" si="2"/>
        <v>40643.92133611691</v>
      </c>
      <c r="J17" s="4">
        <f t="shared" si="3"/>
        <v>2.8448738593666038E-2</v>
      </c>
    </row>
    <row r="18" spans="1:10" x14ac:dyDescent="0.2">
      <c r="A18" s="2">
        <v>38718</v>
      </c>
      <c r="B18">
        <v>199.3</v>
      </c>
      <c r="C18">
        <v>298379912</v>
      </c>
      <c r="D18" s="6">
        <v>11189536000000</v>
      </c>
      <c r="E18">
        <v>5755.58</v>
      </c>
      <c r="F18" s="8">
        <v>38089</v>
      </c>
      <c r="G18" s="8">
        <f t="shared" si="0"/>
        <v>19111.389864525838</v>
      </c>
      <c r="H18">
        <f t="shared" si="1"/>
        <v>91.637239755756653</v>
      </c>
      <c r="I18" s="8">
        <f t="shared" si="2"/>
        <v>41564.979588559952</v>
      </c>
      <c r="J18" s="4">
        <f t="shared" si="3"/>
        <v>4.0187891440501132E-2</v>
      </c>
    </row>
    <row r="19" spans="1:10" x14ac:dyDescent="0.2">
      <c r="A19" s="2">
        <v>39083</v>
      </c>
      <c r="B19">
        <v>203.43700000000001</v>
      </c>
      <c r="C19">
        <v>301231207</v>
      </c>
      <c r="D19" s="6">
        <v>11836729000000</v>
      </c>
      <c r="E19">
        <v>6064.71</v>
      </c>
      <c r="F19" s="8">
        <v>39801</v>
      </c>
      <c r="G19" s="8">
        <f t="shared" si="0"/>
        <v>19564.28771560729</v>
      </c>
      <c r="H19">
        <f t="shared" si="1"/>
        <v>93.539413668800123</v>
      </c>
      <c r="I19" s="8">
        <f t="shared" si="2"/>
        <v>42549.978066919983</v>
      </c>
      <c r="J19" s="4">
        <f t="shared" si="3"/>
        <v>2.0757651781234322E-2</v>
      </c>
    </row>
    <row r="20" spans="1:10" x14ac:dyDescent="0.2">
      <c r="A20" s="2">
        <v>39448</v>
      </c>
      <c r="B20">
        <v>212.17400000000001</v>
      </c>
      <c r="C20">
        <v>304093966</v>
      </c>
      <c r="D20" s="6">
        <v>12314988000000</v>
      </c>
      <c r="E20">
        <v>6294.9</v>
      </c>
      <c r="F20" s="8">
        <v>40855</v>
      </c>
      <c r="G20" s="8">
        <f t="shared" si="0"/>
        <v>19255.42243630228</v>
      </c>
      <c r="H20">
        <f t="shared" si="1"/>
        <v>97.556646803501806</v>
      </c>
      <c r="I20" s="8">
        <f t="shared" si="2"/>
        <v>41878.233148265106</v>
      </c>
      <c r="J20" s="4">
        <f t="shared" si="3"/>
        <v>4.2946956551659698E-2</v>
      </c>
    </row>
    <row r="21" spans="1:10" x14ac:dyDescent="0.2">
      <c r="A21" s="2">
        <v>39814</v>
      </c>
      <c r="B21">
        <v>211.93299999999999</v>
      </c>
      <c r="C21">
        <v>306771529</v>
      </c>
      <c r="D21" s="6">
        <v>11989616000000</v>
      </c>
      <c r="E21">
        <v>6521.99</v>
      </c>
      <c r="F21" s="8">
        <v>39250</v>
      </c>
      <c r="G21" s="8">
        <f t="shared" si="0"/>
        <v>18520.003963516774</v>
      </c>
      <c r="H21">
        <f t="shared" si="1"/>
        <v>97.445836092106234</v>
      </c>
      <c r="I21" s="8">
        <f t="shared" si="2"/>
        <v>40278.786220173359</v>
      </c>
      <c r="J21" s="4">
        <f t="shared" si="3"/>
        <v>-1.1358601902212988E-3</v>
      </c>
    </row>
    <row r="22" spans="1:10" x14ac:dyDescent="0.2">
      <c r="A22" s="2">
        <v>40179</v>
      </c>
      <c r="B22">
        <v>217.488</v>
      </c>
      <c r="C22">
        <v>309338421</v>
      </c>
      <c r="D22" s="6">
        <v>12275861000000</v>
      </c>
      <c r="E22">
        <v>6725.23</v>
      </c>
      <c r="F22" s="8">
        <v>40516</v>
      </c>
      <c r="G22" s="8">
        <f t="shared" si="0"/>
        <v>18629.073787979109</v>
      </c>
      <c r="H22">
        <f t="shared" si="1"/>
        <v>100</v>
      </c>
      <c r="I22" s="8">
        <f t="shared" si="2"/>
        <v>40516</v>
      </c>
      <c r="J22" s="4">
        <f t="shared" si="3"/>
        <v>2.6211113889767081E-2</v>
      </c>
    </row>
    <row r="23" spans="1:10" x14ac:dyDescent="0.2">
      <c r="A23" s="2">
        <v>40544</v>
      </c>
      <c r="B23">
        <v>221.18700000000001</v>
      </c>
      <c r="C23">
        <v>311644280</v>
      </c>
      <c r="D23" s="6">
        <v>13158223000000</v>
      </c>
      <c r="E23">
        <v>6983.6</v>
      </c>
      <c r="F23" s="8">
        <v>42701</v>
      </c>
      <c r="G23" s="8">
        <f t="shared" si="0"/>
        <v>19305.384131978823</v>
      </c>
      <c r="H23">
        <f t="shared" si="1"/>
        <v>101.70078349150297</v>
      </c>
      <c r="I23" s="8">
        <f t="shared" si="2"/>
        <v>41986.893840958102</v>
      </c>
      <c r="J23" s="4">
        <f t="shared" si="3"/>
        <v>1.700783491502985E-2</v>
      </c>
    </row>
    <row r="24" spans="1:10" x14ac:dyDescent="0.2">
      <c r="A24" s="2">
        <v>40909</v>
      </c>
      <c r="B24">
        <v>227.84200000000001</v>
      </c>
      <c r="C24">
        <v>313993272</v>
      </c>
      <c r="D24" s="6">
        <v>13785668000000</v>
      </c>
      <c r="E24">
        <v>7214.97</v>
      </c>
      <c r="F24" s="8">
        <v>44565</v>
      </c>
      <c r="G24" s="8">
        <f t="shared" si="0"/>
        <v>19559.607096145573</v>
      </c>
      <c r="H24">
        <f t="shared" si="1"/>
        <v>104.76072243066285</v>
      </c>
      <c r="I24" s="8">
        <f t="shared" si="2"/>
        <v>42539.798281265081</v>
      </c>
      <c r="J24" s="4">
        <f t="shared" si="3"/>
        <v>3.0087663379855058E-2</v>
      </c>
    </row>
    <row r="25" spans="1:10" x14ac:dyDescent="0.2">
      <c r="A25" s="2">
        <v>41275</v>
      </c>
      <c r="B25">
        <v>231.679</v>
      </c>
      <c r="C25">
        <v>316234505</v>
      </c>
      <c r="D25" s="6">
        <v>14001219000000</v>
      </c>
      <c r="E25">
        <v>7341.08</v>
      </c>
      <c r="F25" s="8">
        <v>44792</v>
      </c>
      <c r="G25" s="8">
        <f t="shared" si="0"/>
        <v>19333.646985700041</v>
      </c>
      <c r="H25">
        <f t="shared" si="1"/>
        <v>106.52495769881556</v>
      </c>
      <c r="I25" s="8">
        <f t="shared" si="2"/>
        <v>42048.362156259311</v>
      </c>
      <c r="J25" s="4">
        <f t="shared" si="3"/>
        <v>1.6840617620982913E-2</v>
      </c>
    </row>
    <row r="26" spans="1:10" x14ac:dyDescent="0.2">
      <c r="A26" s="2">
        <v>41640</v>
      </c>
      <c r="B26">
        <v>235.34700000000001</v>
      </c>
      <c r="C26">
        <v>318622525</v>
      </c>
      <c r="D26" s="6">
        <v>14660201000000</v>
      </c>
      <c r="E26">
        <v>7671.57</v>
      </c>
      <c r="F26" s="8">
        <v>47003</v>
      </c>
      <c r="G26" s="8">
        <f t="shared" si="0"/>
        <v>19971.786341019855</v>
      </c>
      <c r="H26">
        <f t="shared" si="1"/>
        <v>108.2114875303465</v>
      </c>
      <c r="I26" s="8">
        <f t="shared" si="2"/>
        <v>43436.238677357265</v>
      </c>
      <c r="J26" s="4">
        <f t="shared" si="3"/>
        <v>1.5832250657159288E-2</v>
      </c>
    </row>
    <row r="27" spans="1:10" x14ac:dyDescent="0.2">
      <c r="A27" s="2">
        <v>42005</v>
      </c>
      <c r="B27">
        <v>234.83600000000001</v>
      </c>
      <c r="C27">
        <v>321039839</v>
      </c>
      <c r="D27" s="6">
        <v>15471296000000</v>
      </c>
      <c r="F27" s="8">
        <v>48921</v>
      </c>
      <c r="G27" s="8">
        <f t="shared" si="0"/>
        <v>20831.984874550752</v>
      </c>
      <c r="H27">
        <f t="shared" si="1"/>
        <v>107.97653203854927</v>
      </c>
      <c r="I27" s="8">
        <f t="shared" si="2"/>
        <v>45307.067263962934</v>
      </c>
      <c r="J27" s="4">
        <f t="shared" si="3"/>
        <v>-2.1712620088634896E-3</v>
      </c>
    </row>
    <row r="28" spans="1:10" x14ac:dyDescent="0.2">
      <c r="A28" s="2">
        <v>42370</v>
      </c>
      <c r="B28">
        <v>237.99</v>
      </c>
      <c r="C28">
        <v>323405935</v>
      </c>
      <c r="D28" s="6">
        <v>15946542000000</v>
      </c>
      <c r="F28" s="8">
        <v>49820</v>
      </c>
      <c r="G28" s="8">
        <f t="shared" si="0"/>
        <v>20933.65267448212</v>
      </c>
      <c r="H28">
        <f t="shared" si="1"/>
        <v>109.42672699183404</v>
      </c>
      <c r="I28" s="8">
        <f t="shared" si="2"/>
        <v>45528.182528677673</v>
      </c>
      <c r="J28" s="4">
        <f t="shared" si="3"/>
        <v>1.3430649474526888E-2</v>
      </c>
    </row>
    <row r="29" spans="1:10" x14ac:dyDescent="0.2">
      <c r="A29" s="2">
        <v>42736</v>
      </c>
      <c r="B29">
        <v>244.02799999999999</v>
      </c>
      <c r="C29">
        <v>325719178</v>
      </c>
      <c r="D29" s="6">
        <v>16604424000000</v>
      </c>
      <c r="F29" s="8">
        <v>51631</v>
      </c>
      <c r="G29" s="8">
        <f t="shared" si="0"/>
        <v>21157.817955316605</v>
      </c>
      <c r="H29">
        <f t="shared" si="1"/>
        <v>112.20297211800192</v>
      </c>
      <c r="I29" s="8">
        <f t="shared" si="2"/>
        <v>46015.715114658968</v>
      </c>
      <c r="J29" s="4">
        <f t="shared" si="3"/>
        <v>2.5370813899743612E-2</v>
      </c>
    </row>
    <row r="30" spans="1:10" x14ac:dyDescent="0.2">
      <c r="A30" s="2">
        <v>43101</v>
      </c>
      <c r="B30">
        <v>249.245</v>
      </c>
      <c r="D30" s="6">
        <v>17319159000000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2019-01-09T04:51:20Z</dcterms:created>
  <dcterms:modified xsi:type="dcterms:W3CDTF">2019-01-11T08:17:25Z</dcterms:modified>
</cp:coreProperties>
</file>