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andrew/Research/•Sandbox/jk_misc/final_tables/"/>
    </mc:Choice>
  </mc:AlternateContent>
  <bookViews>
    <workbookView xWindow="33100" yWindow="1440" windowWidth="24620" windowHeight="14160" tabRatio="500" activeTab="7"/>
  </bookViews>
  <sheets>
    <sheet name="Table 1.1" sheetId="1" r:id="rId1"/>
    <sheet name="Table 4.2" sheetId="4" r:id="rId2"/>
    <sheet name="Table 4.3" sheetId="2" r:id="rId3"/>
    <sheet name="Table 4.4" sheetId="3" r:id="rId4"/>
    <sheet name="Table 5.1" sheetId="5" r:id="rId5"/>
    <sheet name="Table 5.2" sheetId="6" r:id="rId6"/>
    <sheet name="Table 5.3" sheetId="7" r:id="rId7"/>
    <sheet name="Table 6.1" sheetId="8" r:id="rId8"/>
    <sheet name="Table 7.1" sheetId="9" r:id="rId9"/>
    <sheet name="Table 7.2" sheetId="10" r:id="rId10"/>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5" l="1"/>
  <c r="G5" i="5"/>
  <c r="G6" i="5"/>
  <c r="G7" i="5"/>
  <c r="G8" i="5"/>
  <c r="G9" i="5"/>
  <c r="G10" i="5"/>
  <c r="G11" i="5"/>
  <c r="G12" i="5"/>
  <c r="G13" i="5"/>
  <c r="G14" i="5"/>
  <c r="G15" i="5"/>
  <c r="G16" i="5"/>
  <c r="G17" i="5"/>
  <c r="G18" i="5"/>
  <c r="C18" i="5"/>
  <c r="D18" i="5"/>
  <c r="E18" i="5"/>
  <c r="F18" i="5"/>
  <c r="B18" i="5"/>
  <c r="F5" i="4"/>
  <c r="F4" i="4"/>
</calcChain>
</file>

<file path=xl/sharedStrings.xml><?xml version="1.0" encoding="utf-8"?>
<sst xmlns="http://schemas.openxmlformats.org/spreadsheetml/2006/main" count="373" uniqueCount="224">
  <si>
    <t xml:space="preserve">Material </t>
  </si>
  <si>
    <t>Image</t>
  </si>
  <si>
    <t>Individual</t>
  </si>
  <si>
    <t>Accountable individuals fear of loss of power or position in hierarchy</t>
  </si>
  <si>
    <t>New information and ideas broadens understanding of issue and solutions, or change how individuals view the issue</t>
  </si>
  <si>
    <t>Country</t>
  </si>
  <si>
    <t xml:space="preserve">Sanctions, trade and investment concerns </t>
  </si>
  <si>
    <t>Government seeks international legitimacy</t>
  </si>
  <si>
    <t>Fear of social opprobrium or desire to reduce cognitive dissonance</t>
  </si>
  <si>
    <t>Requests for information lead to new routines and more data gathering.
Practical assistance with laws or training or other logistics creates new capacity, rules or focal points</t>
  </si>
  <si>
    <t xml:space="preserve"> </t>
  </si>
  <si>
    <t xml:space="preserve">Country </t>
  </si>
  <si>
    <t>Algeria</t>
  </si>
  <si>
    <t>Morocco and Tunisia, Saudi Arabia</t>
  </si>
  <si>
    <t>Suriname, and Venezuela, Dominican Republic, Mexico, Western Hemisphere (WHA), Bolivia, Paraguay, Brazil, and Central American Countries, Italy</t>
  </si>
  <si>
    <t>Armenia</t>
  </si>
  <si>
    <t xml:space="preserve">Azerbaijan, Turkey, and Georgia </t>
  </si>
  <si>
    <t>Bahrain</t>
  </si>
  <si>
    <t>GCC neighbors</t>
  </si>
  <si>
    <t>Belarus</t>
  </si>
  <si>
    <t>Eastern European countries</t>
  </si>
  <si>
    <t>Belize</t>
  </si>
  <si>
    <t>Venezuela and Cuba</t>
  </si>
  <si>
    <t>Croatia</t>
  </si>
  <si>
    <t xml:space="preserve">Bosnia and Serbia and Montenegro </t>
  </si>
  <si>
    <t>Egypt</t>
  </si>
  <si>
    <t>Thailand</t>
  </si>
  <si>
    <t>France</t>
  </si>
  <si>
    <t>UK, Germany, the Netherlands, Nigeria</t>
  </si>
  <si>
    <t>Israel</t>
  </si>
  <si>
    <t>Holland and Germany</t>
  </si>
  <si>
    <t>Japan</t>
  </si>
  <si>
    <t>Other Tier 1 countries, other G8 countries</t>
  </si>
  <si>
    <t>Qatar, United Arab Emirates, neighboring countries, the rest of the Gulf, Gulf Cooperation Council</t>
  </si>
  <si>
    <t>Lesotho</t>
  </si>
  <si>
    <t xml:space="preserve">Other African states </t>
  </si>
  <si>
    <t>Malawi</t>
  </si>
  <si>
    <t>Botswana</t>
  </si>
  <si>
    <t>Malaysia</t>
  </si>
  <si>
    <t>ASEAN member-states, Neighboring countries</t>
  </si>
  <si>
    <t>Oman</t>
  </si>
  <si>
    <t xml:space="preserve">United Arab Emirates </t>
  </si>
  <si>
    <t>Turkey</t>
  </si>
  <si>
    <t>“Neighboring countries”</t>
  </si>
  <si>
    <t>Uzbekistan</t>
  </si>
  <si>
    <t xml:space="preserve">CIS countries, Georgia </t>
  </si>
  <si>
    <t>Venezuela</t>
  </si>
  <si>
    <t>Colombia, Mexico and Guatemala, Cuba</t>
  </si>
  <si>
    <t>Countries referenced</t>
  </si>
  <si>
    <t>Correlation with documented reactions?</t>
  </si>
  <si>
    <t>Inference</t>
  </si>
  <si>
    <t>Harsher tier ratings</t>
  </si>
  <si>
    <t>Yes</t>
  </si>
  <si>
    <t>Analysis supports claim that image is important.</t>
  </si>
  <si>
    <t>Ratification of the Palermo protocol</t>
  </si>
  <si>
    <t>Domestic media coverage</t>
  </si>
  <si>
    <t>US aid level</t>
  </si>
  <si>
    <t>Analysis is inconclusive; we cannot reject the possibility that material concerns are not key drivers of concern.</t>
  </si>
  <si>
    <t>Not significant</t>
  </si>
  <si>
    <t>US aid level × harsher tier ratings</t>
  </si>
  <si>
    <t>US trade level × harsher tier ratings</t>
  </si>
  <si>
    <t>US TIP report</t>
  </si>
  <si>
    <t>US HR Report</t>
  </si>
  <si>
    <t>No</t>
  </si>
  <si>
    <t>Report</t>
  </si>
  <si>
    <t>Total documented reactions in cables</t>
  </si>
  <si>
    <t>Scope and government effort discussed in report</t>
  </si>
  <si>
    <t>Ranking</t>
  </si>
  <si>
    <t>Percent of reports with documented reaction about TIP</t>
  </si>
  <si>
    <t>Argentina</t>
  </si>
  <si>
    <t>Kuwait</t>
  </si>
  <si>
    <t>US influence on passage of legislation</t>
  </si>
  <si>
    <t>US influence on content of legislation</t>
  </si>
  <si>
    <t>US influence on institutions</t>
  </si>
  <si>
    <t>US influence on norms and practices</t>
  </si>
  <si>
    <t>Indonesia</t>
  </si>
  <si>
    <t>Ecuador</t>
  </si>
  <si>
    <t>Mozambique</t>
  </si>
  <si>
    <t>Kazakhstan</t>
  </si>
  <si>
    <t>Nigeria</t>
  </si>
  <si>
    <t>Honduras</t>
  </si>
  <si>
    <t>Chad</t>
  </si>
  <si>
    <t>Zimbabwe</t>
  </si>
  <si>
    <t>US influence on implementation of legislation</t>
  </si>
  <si>
    <t>United Arab Emirates</t>
  </si>
  <si>
    <t>US influence on content of law</t>
  </si>
  <si>
    <t>Score</t>
  </si>
  <si>
    <t>Offered input into content of law, pushing for issue around consent of victims. First law in 2008 included US opposed consent clause. 2012 amendment eliminated it.</t>
  </si>
  <si>
    <t xml:space="preserve">Pressure to address official complicity in trafficking. Together with IOM worked with government to train judges and officials, provided technical assistance </t>
  </si>
  <si>
    <t>US offered input into content of law, pushing for stricter penalties and full criminalization. Legislative assistance offered through the OSCE and resident legal advisor</t>
  </si>
  <si>
    <t>Pressure to address official complicity in trafficking and increasing prosecutions. Several grants to support the strengthening of law enforcement and victim referral. Anti-trafficking seminar for judges, prosecutors, investigators and police</t>
  </si>
  <si>
    <t>US applied pressure through downgrades. Chad has not able to pass specific anti-TIP legislation.</t>
  </si>
  <si>
    <t>Organized and funded, though UNOCD, a technical workshop on the draft law that brought together all stakeholders including government, civil society and IGOs</t>
  </si>
  <si>
    <t>The U.S. pushed strongly for passage of anti-TIP legislation, which passed in 2005. The US contributed to progress, though not always as quickly as desired.</t>
  </si>
  <si>
    <t>The American Bar Association (ABA) contributed significantly to the wording of the legislation. The embassy commented directly on the wording as the law was being drawn up</t>
  </si>
  <si>
    <t>The US constantly pushed for implementation. It funded education programs and training programs, including shelters and a child protection police unit. USAID met with over 40 U.S. and Ecuadorian government officials, civil society, and international donors to assess the needs.</t>
  </si>
  <si>
    <t xml:space="preserve">The US stressed the importance of legislation with top officials. Progress was slow and only partial success came in 2005. </t>
  </si>
  <si>
    <t xml:space="preserve">The US provided sample legislation. When 2005 law did not include labor trafficking, US pressed for this until 2012 when it was adopted, but US was still not entirely happy with wording. </t>
  </si>
  <si>
    <t xml:space="preserve">Implementation low. </t>
  </si>
  <si>
    <t>The US pushed along comprehensive Indonesian anti-TIP legislation and often brought up progress on the legislation as an incentive for tier improvement. The bill passed in 2007 right before the Embassy TIP reporting to Washington</t>
  </si>
  <si>
    <t>A US-funded technical advisor worked with the parliamentary committee on the legislation. As the legislation moved along the US submitted comments on the language, which led to a significantly expanded definition of human trafficking including US efforts to include debt bondage</t>
  </si>
  <si>
    <t>US focused on implementation and tied the tier rating to implementation issues. The US worked with closely and successfully with police, funded public awareness campaigns, and traveled to the field to assess implantation needs.</t>
  </si>
  <si>
    <t>The US TIP report ratcheted government attention to human trafficking in Israel, and the US played a strong role in changing legislation. The 2006 TIP report downgraded Israel to the watch list, and the Ambassador cited legislation against labor trafficking as a sine quo non for an upgrade. June 2006 was packed with meetings on the legislation, which passed in October.</t>
  </si>
  <si>
    <t>As part of the pressure for new legislation, the US shaped how trafficking was defined, effectively broadening the law to include labor trafficking.</t>
  </si>
  <si>
    <t>After the 2004 downgrade, Japan was “shocked.” Action on several fronts followed, including tightening of the eligibility for the misused entertainer visa, and 2005 passage of anti-TIP legislation, although this legislation was not entirely to US satisfaction. Commentators attributed Japan’s actions to American pressure</t>
  </si>
  <si>
    <t>Japanese officials asked for specific examples of trafficking crimes that the United States does not believe are criminalized by Japanese law</t>
  </si>
  <si>
    <t>US has been uninvolved with implementation</t>
  </si>
  <si>
    <t>The US embassy was heavily involved in pushing for legislation and engaged on a high political level. Legislation were enacted in March 2006 in time for the annual TIP report update</t>
  </si>
  <si>
    <t>Embassy met with officials in detailed meetings about the content of the legislation and monitored it very closely. The US, along with the IOM and OSCE, attended the interagency TIP working group and was involved in the discussion of the draft amendments</t>
  </si>
  <si>
    <t>Despite passage, the US placed Kazakhstan on the watch list because its efforts to prosecute and convict traffickers. The US has had ongoing dialogues about implementation issues.</t>
  </si>
  <si>
    <t>US technical assistance and diplomatic engagement was crucial to moving the law along in the legislative process. When by 2007 the law had not progressed the US dropped Mozambique to the Watchlist, and embassy pressure was key in moving the issue on the agenda. The law was passed on April 10th that year, just in time to be included in the 2008 TIP report</t>
  </si>
  <si>
    <t>After ministerial-level meetings, US-paid legal consultants were included on the team drafting the legislation. US was asked to provide model legislation and remained in the drafting</t>
  </si>
  <si>
    <t>The US applied pressure already from the first TIP report in 2001, but the law was also advocated heavily by domestic NGOs. The Senate passed the law in February 2003 and it became law in July that year.</t>
  </si>
  <si>
    <t>The US did not offer much input on the wording as far as the documents tell</t>
  </si>
  <si>
    <t>US applied heavy pressure including successive tier 3 ratings in 2007-2008, which infuriated top Oman officials and led to a crisis in the relationship. Nonetheless, this produced action in Oman resulting in the November 2008 passage of the new law criminalizing human trafficking</t>
  </si>
  <si>
    <t>The US was also heavily involved with the drafting of TIP legislation. The US funded an international expert to work with Oman on legislation. The Ministry of Foreign Affairs requested and received examples of anti-TIP legislation from the US embassy, and worked closely with Oman's anti-trafficking committee</t>
  </si>
  <si>
    <t>The US pushed heavily for criminalization of the use of underage Camel Jockeys and TIP, but was blinded in 2002-2003 by fake signals of compliance. The drop to the Watchlist in 2004 expedited enactment of the camel jockey law explicitly stating that their effort to meet the TIP reporting deadline. In November 2006, the UAEG enacted comprehensive anti-TIP law</t>
  </si>
  <si>
    <t>The embassy provided officials with a model anti-TIP law and discussed its definitions. US stressed the importance of defining the TIP issue more broadly and treating TIP victims as victims rather than criminals</t>
  </si>
  <si>
    <t>When the UAE failed to enforce the camel jockey law, the US dropped the UAE to Tier 3 in 2005. Working with the government and UNICEF extensive progress resulted. In 2009 because the US demoted the UAE to push the UAE on labor issues. Progress has been modest, although the UAE is still recognized as being further along on TIP issues than others in the region</t>
  </si>
  <si>
    <t>Before 2009 the US had little effective interaction. After the Unity government, the US mostly supported the IOM to work with the government on the law. Not until March 2014— right before the TIP reporting deadline — did the law pass.</t>
  </si>
  <si>
    <t xml:space="preserve">The US embassy supplied draft laws and helped a top official prepare briefings for the prime minister, but overall had little direct access. </t>
  </si>
  <si>
    <t>Too soon to assess</t>
  </si>
  <si>
    <t xml:space="preserve">US influence on passage of legislation </t>
  </si>
  <si>
    <t xml:space="preserve">US pushed heavily for legislation through numerous meetings and tier pressure. Some NGOs credit US efforts.  </t>
  </si>
  <si>
    <t xml:space="preserve">US pushed heavily for legislation through numerous meetings and tier pressure. Comprehensive legislation passed in 2006. US credited with big role by NGOs, IGOs and politicians </t>
  </si>
  <si>
    <t xml:space="preserve">In December 2007 Israel followed US recommendation to create a national plan.  Israel has not required a lot of US assistance in implementation. </t>
  </si>
  <si>
    <t>The Embassy offered technical assistance to complete missing  implementing regulation and pushed for them with a drop to the Watchlist. By 2011, the regulations were in place and the government prosecuted and Mozambique convicted trafficking offenders for the first time, increased prevention efforts, and trained local officials about legal remedies provided under new law</t>
  </si>
  <si>
    <t xml:space="preserve">The US played a strong role in promoting implementation. It brought attention to official complicity in TIP, trained offers and other implementing agencies, spending millions of dollars.   </t>
  </si>
  <si>
    <t>Implementation has been lagging. The US report laments the “modest effort,”  “minimal progress”, or even “no discernible” efforts across some areas of performance.</t>
  </si>
  <si>
    <t>US influence on implementation</t>
  </si>
  <si>
    <t xml:space="preserve">US influence on institutions </t>
  </si>
  <si>
    <t xml:space="preserve">The US successfully lobbied the government to formalize its inter-agency TIP coordination process and appoint a focal point to direct TIP related activities. </t>
  </si>
  <si>
    <t>The US pushed to define trafficking to not exclude cases where victims had initially consented. NGOs spearheaded this.</t>
  </si>
  <si>
    <t>US advised the government to reorganize the domestic administration and oversight of TIP policy and when the government created a TIP commission, the embassy pushed to give the commission clout, and eventually was successful in getting its work moved to the Council level and successfully pushed for a specific person as chair. Embassy officials observed that the TIP reporting requirement catalyzed interagency anti-TIP cooperation and bolstered the status of the commission.</t>
  </si>
  <si>
    <t>Armenia has used the TIP report to systematically examine the policy solutions of other countries</t>
  </si>
  <si>
    <t>The 2009 downgrade prompted Chad to form an inter-ministerial committee able to undertake the initiatives recommended by the US Action Plan, but nothing much came of it. It was not until 2014 that as a response to US pressure, a permanent inter-ministerial committee got up and running</t>
  </si>
  <si>
    <t xml:space="preserve">The US funded shelters and the child protection police unit DINAPEN within the ministry of the interior. The attorney general followed an embassy suggestion to assign special TIP prosecutors. The Embassy also successfully pressed for specific persons for appointments and positions within the government. The Ministry of Government invited the embassy to help start the inter-institutional commission. </t>
  </si>
  <si>
    <t>Through repeated meetings, US officials sought to educate government officials about the nature and scope of TIP. The US embassy engaged with government officials to understand the difference between TIP and smuggling.</t>
  </si>
  <si>
    <t>The 2007 report continued the US embassy’s frustration with the difficulty of extracting highly decentralized [TIP data] and contributed to the creation of a nationwide system to track all forms of criminal complaints, including TIP, although data continued to be a challenge.  The inter-institutional commission consistently discusses the US TIP report.</t>
  </si>
  <si>
    <t>The US was heavily involved with capacity building and training. It helped establish medical centers to treat TIP victims specifically, work that continued into 2007, leading to a fully functional hospital with psychological treatment options. US police training led to the creation of local anti-TIP units in big cities such as Jakarta. USAID funded a TIP shelter that worked with the police to offer victim services.</t>
  </si>
  <si>
    <t>Local officials agreed extensive training had improved police dealings with TIP victims.</t>
  </si>
  <si>
    <t>The US influenced domestic institutions by promoting and funding domestic shelters, prompting the government to created new committees that directly examined the annual TIP report, and even influencing the choice of the official anti-TIP coordinator</t>
  </si>
  <si>
    <t>A Knesset subcommittee noted that “[T]he TIP report raises the need for some new thinking by the GOI “ on the question of incriminating clients of the sex industry and the issue of sex service advertising</t>
  </si>
  <si>
    <t>The US helped build domestic TIP infrastructure. The biggest effort was the creation of the anti-TIP center in Karaganda to train police and security officers, and hold roundtables to discuss TIP issues. US INL supported its operation and influenced course content</t>
  </si>
  <si>
    <t>The US directed educational trips abroad for officials, who applied the lessons they learned when they came home. The US trained religious leaders in trafficking issues to promote local tolerance for returning victims of sex trafficking.</t>
  </si>
  <si>
    <t xml:space="preserve">The US supported construction of the Moamba Reception Center for TIP victims. US also contributed to informal institutions by leading a regular forum for civil society, government, and the diplomatic corps to discuss trafficking issues. </t>
  </si>
  <si>
    <t>The Moamba Reception Center for TIP victims was influenced by visits by officials to ‘safehouses’ in the US</t>
  </si>
  <si>
    <t>The US helped develop an national action plan, funded an IOM addition of an anti-TIP training module to the basic training curriculum for new police recruits, US worked closely with NAPTIP, the government’s anti-TIP agency, and the American Bar Association headed the creation of a TIP database system.</t>
  </si>
  <si>
    <t>US officials met with police commissioners who lacked a basic understanding of TIP, and the embassy explained the distinctions between trafficker and victim, trafficking and smuggling, and so on.</t>
  </si>
  <si>
    <t xml:space="preserve">The US contributed to the traditional use of children as camel jockeys becoming taboo. </t>
  </si>
  <si>
    <t>The US report promoted statistics gathering</t>
  </si>
  <si>
    <t>The US contributed to the traditional use of children as camel jockeys becoming taboo. The US embassy also sought to socialize officials into their view of labor trafficking, about which officials were in denial, but success has been modest at best. TIP has become a more openly acknowledged problem.</t>
  </si>
  <si>
    <t xml:space="preserve">US resistance to harsh tiers </t>
  </si>
  <si>
    <t>Divergent TIP norms</t>
  </si>
  <si>
    <t>Official complicity in TIP</t>
  </si>
  <si>
    <t>Huge competing priorities</t>
  </si>
  <si>
    <t xml:space="preserve">Government instability </t>
  </si>
  <si>
    <t xml:space="preserve">Strained US relations </t>
  </si>
  <si>
    <t xml:space="preserve">Economic leverage </t>
  </si>
  <si>
    <t>+</t>
  </si>
  <si>
    <t xml:space="preserve">International image </t>
  </si>
  <si>
    <t>Prominent TIP event</t>
  </si>
  <si>
    <t>Strong interlocutors</t>
  </si>
  <si>
    <t>Very active third parties</t>
  </si>
  <si>
    <t>Scores from Table 5.1</t>
  </si>
  <si>
    <t>Factors</t>
  </si>
  <si>
    <t>Activities associated with socialization and learning</t>
  </si>
  <si>
    <t>True?</t>
  </si>
  <si>
    <t>In some countries the reporting process has spurred domestic institutional responses in several countries</t>
  </si>
  <si>
    <t>Funding has sometimes contributed to institution building</t>
  </si>
  <si>
    <t>Officials have been funded to go to the US or other countries for training and has come back and implemented ideas learned.</t>
  </si>
  <si>
    <t>NGOs and IGOs report that the TIP report is an important source of information for them</t>
  </si>
  <si>
    <t>Embassies sometimes facilitate wider cooperation and information sharing between stakeholders, including governments</t>
  </si>
  <si>
    <t>NGOs report that the TIP report facilitates discussion between them and other stakeholders</t>
  </si>
  <si>
    <t>In a few cases, the TIP hero award* can elevate the status of local activists, thus changing the mix of voices in the government</t>
  </si>
  <si>
    <t>Interaction with strong interlocutors facilitates scorecard diplomacy</t>
  </si>
  <si>
    <t>Countries are not more likely to respond to scorecard diplomacy if they have ratified the TIP protocol</t>
  </si>
  <si>
    <t>Countries are not more likely to respond to scorecard diplomacy when they have more domestic media coverage of TIP</t>
  </si>
  <si>
    <t>Image concerns</t>
  </si>
  <si>
    <t>Harsher ratings are associated with reactions, even if not correlated with aid.</t>
  </si>
  <si>
    <t>Countries are more likely to have a documented reaction if they have signed the Palermo Protocol</t>
  </si>
  <si>
    <t>More domestic coverage of TIP issues correlates with greater likelihood of having a documented reaction to the TIP report</t>
  </si>
  <si>
    <t>Countries react much more to the graded tier report than to the substantially similar, but ungraded, TIP section in the human right report</t>
  </si>
  <si>
    <t>Officials object more often in public than in private</t>
  </si>
  <si>
    <t>In some cases prominent TIP events in the media such as high profile cases have facilitated progress</t>
  </si>
  <si>
    <t>Countries compare themselves with a geographic or other identity-based peer group</t>
  </si>
  <si>
    <t>Sanctions concern</t>
  </si>
  <si>
    <t>Sanctions have rarely been meaningfully applied and are rarely discussed in inter-personal meetings</t>
  </si>
  <si>
    <t>Statistically, aid or trade does not magnify scorecard diplomacy</t>
  </si>
  <si>
    <t>In some case studies, a large aid relationship was discussed as helpful</t>
  </si>
  <si>
    <t xml:space="preserve">Embassies sometimes discuss the definition of trafficking with elites </t>
  </si>
  <si>
    <t xml:space="preserve">US-paid legal advisor or US sponsored work by IGOs have contributed to the wording of laws in several countries </t>
  </si>
  <si>
    <t xml:space="preserve">Image-reactions occur in 25 percent of recorded reactions </t>
  </si>
  <si>
    <t xml:space="preserve">More aid correlates with a higher probability a recorded reaction </t>
  </si>
  <si>
    <t xml:space="preserve">More trade does not correlate with a higher probability a recorded reaction </t>
  </si>
  <si>
    <t>Observable outcomes</t>
  </si>
  <si>
    <t>Type of evidence</t>
  </si>
  <si>
    <t>The reporting process has spurred institutional responses in several countries</t>
  </si>
  <si>
    <t>Case studies</t>
  </si>
  <si>
    <t>US efforts have contributed to institution building in several countries</t>
  </si>
  <si>
    <t xml:space="preserve">US-efforts have contributed to the wording of laws in several countries </t>
  </si>
  <si>
    <t>Descriptive analysis of coded reactions based on cables</t>
  </si>
  <si>
    <t>Countries with lower tiers are more likely to criminalize</t>
  </si>
  <si>
    <t>Statistical analysis</t>
  </si>
  <si>
    <t>Recently downgraded countries are more likely to criminalize</t>
  </si>
  <si>
    <t>Countries in the report are more likely to criminalize</t>
  </si>
  <si>
    <t>Nearly two-thirds of NGO staff report that the US has played an important or somewhat important role and largely consider the influence in a positive light</t>
  </si>
  <si>
    <t>NGO survey, Interviews</t>
  </si>
  <si>
    <t>Most interviewed IGO staff report that the US has played a role</t>
  </si>
  <si>
    <t>Interviews</t>
  </si>
  <si>
    <t>Countries that have documented reactions are also more likely to criminalize</t>
  </si>
  <si>
    <t xml:space="preserve">The role of the US embassy can be traced in several instances of the passage of legislation. </t>
  </si>
  <si>
    <t>Some officials say that they are specifically taking action to meet the US TIP reporting deadline. More laws get passed as the deadline approaches</t>
  </si>
  <si>
    <t>Descriptive analysis, case studies, interviews</t>
  </si>
  <si>
    <t>Total reports (2001–2009)</t>
  </si>
  <si>
    <t>Learning and socialization</t>
  </si>
  <si>
    <t xml:space="preserve">  </t>
  </si>
  <si>
    <t>−</t>
  </si>
  <si>
    <t>−*</t>
  </si>
  <si>
    <t>−1</t>
  </si>
  <si>
    <t>−2</t>
  </si>
  <si>
    <t>−3</t>
  </si>
  <si>
    <t>−4</t>
  </si>
  <si>
    <t>Favorability of the factors
(simple sum)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</si>
</sst>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6"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Times New Roman"/>
    </font>
    <font>
      <sz val="12"/>
      <color theme="1"/>
      <name val="Times New Roman"/>
    </font>
  </fonts>
  <fills count="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1" tint="0.34998626667073579"/>
        <bgColor indexed="64"/>
      </patternFill>
    </fill>
  </fills>
  <borders count="1">
    <border>
      <left/>
      <right/>
      <top/>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5" fillId="0" borderId="0" xfId="0" applyFont="1"/>
    <xf numFmtId="0" fontId="0" fillId="0" borderId="0" xfId="0" applyAlignment="1">
      <alignment horizontal="center"/>
    </xf>
    <xf numFmtId="0" fontId="5" fillId="0" borderId="0" xfId="0" applyFont="1" applyAlignment="1">
      <alignment wrapText="1"/>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center" wrapText="1"/>
    </xf>
    <xf numFmtId="165" fontId="5" fillId="0" borderId="0" xfId="1" applyNumberFormat="1" applyFont="1" applyAlignment="1"/>
    <xf numFmtId="0" fontId="5" fillId="0" borderId="0" xfId="0" applyFont="1" applyAlignment="1">
      <alignment horizontal="center"/>
    </xf>
    <xf numFmtId="10" fontId="5" fillId="0" borderId="0" xfId="2" applyNumberFormat="1" applyFont="1" applyAlignment="1">
      <alignment horizontal="center"/>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textRotation="90"/>
    </xf>
    <xf numFmtId="0" fontId="5" fillId="3" borderId="0" xfId="0" applyFont="1" applyFill="1"/>
    <xf numFmtId="0" fontId="5" fillId="3" borderId="0" xfId="0" applyFont="1" applyFill="1" applyAlignment="1">
      <alignment horizontal="center"/>
    </xf>
    <xf numFmtId="0" fontId="5" fillId="2" borderId="0" xfId="0" applyFont="1" applyFill="1" applyAlignment="1">
      <alignment vertical="top" wrapText="1"/>
    </xf>
    <xf numFmtId="0" fontId="5" fillId="2" borderId="0" xfId="0" applyFont="1" applyFill="1" applyAlignment="1">
      <alignment horizontal="center" vertical="top"/>
    </xf>
    <xf numFmtId="0" fontId="5" fillId="2" borderId="0" xfId="0" applyFont="1" applyFill="1" applyAlignment="1">
      <alignment vertical="center" wrapText="1"/>
    </xf>
    <xf numFmtId="0" fontId="5" fillId="2" borderId="0" xfId="0" applyFont="1" applyFill="1" applyAlignment="1">
      <alignment horizontal="center" vertical="center"/>
    </xf>
    <xf numFmtId="0" fontId="5" fillId="0" borderId="0" xfId="0" applyFont="1" applyAlignment="1">
      <alignment vertical="center"/>
    </xf>
    <xf numFmtId="0" fontId="4" fillId="2" borderId="0" xfId="0" applyFont="1" applyFill="1" applyAlignment="1">
      <alignment vertical="top" wrapText="1"/>
    </xf>
    <xf numFmtId="0" fontId="5" fillId="4" borderId="0" xfId="0" applyFont="1" applyFill="1" applyAlignment="1">
      <alignment vertical="top" wrapText="1"/>
    </xf>
    <xf numFmtId="0" fontId="5" fillId="3" borderId="0" xfId="0" applyFont="1" applyFill="1" applyAlignment="1">
      <alignment vertical="top" wrapText="1"/>
    </xf>
  </cellXfs>
  <cellStyles count="4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Percent" xfId="2" builtinId="5"/>
  </cellStyles>
  <dxfs count="79">
    <dxf>
      <fill>
        <patternFill>
          <bgColor theme="0"/>
        </patternFill>
      </fill>
    </dxf>
    <dxf>
      <fill>
        <patternFill>
          <bgColor theme="0" tint="-0.14996795556505021"/>
        </patternFill>
      </fill>
    </dxf>
    <dxf>
      <fill>
        <patternFill>
          <bgColor theme="0" tint="-0.499984740745262"/>
        </patternFill>
      </fill>
    </dxf>
    <dxf>
      <font>
        <color auto="1"/>
      </font>
      <fill>
        <patternFill>
          <bgColor theme="1" tint="0.34998626667073579"/>
        </patternFill>
      </fill>
    </dxf>
    <dxf>
      <font>
        <b val="0"/>
        <i val="0"/>
        <strike val="0"/>
        <condense val="0"/>
        <extend val="0"/>
        <outline val="0"/>
        <shadow val="0"/>
        <u val="none"/>
        <vertAlign val="baseline"/>
        <sz val="12"/>
        <color theme="1"/>
        <name val="Times New Roman"/>
        <scheme val="none"/>
      </font>
      <alignment horizontal="center" vertical="top" textRotation="0" wrapText="0" indent="0" justifyLastLine="0" shrinkToFit="0"/>
    </dxf>
    <dxf>
      <font>
        <b val="0"/>
        <i val="0"/>
        <strike val="0"/>
        <condense val="0"/>
        <extend val="0"/>
        <outline val="0"/>
        <shadow val="0"/>
        <u val="none"/>
        <vertAlign val="baseline"/>
        <sz val="12"/>
        <color theme="1"/>
        <name val="Times New Roman"/>
        <scheme val="none"/>
      </font>
      <alignment horizontal="general" vertical="top" textRotation="0" wrapText="1" justifyLastLine="0" shrinkToFit="0"/>
    </dxf>
    <dxf>
      <font>
        <b val="0"/>
        <i val="0"/>
        <strike val="0"/>
        <condense val="0"/>
        <extend val="0"/>
        <outline val="0"/>
        <shadow val="0"/>
        <u val="none"/>
        <vertAlign val="baseline"/>
        <sz val="12"/>
        <color theme="1"/>
        <name val="Times New Roman"/>
        <scheme val="none"/>
      </font>
      <alignment vertical="top" textRotation="0" justifyLastLine="0" shrinkToFit="0"/>
    </dxf>
    <dxf>
      <font>
        <b val="0"/>
        <i val="0"/>
        <strike val="0"/>
        <condense val="0"/>
        <extend val="0"/>
        <outline val="0"/>
        <shadow val="0"/>
        <u val="none"/>
        <vertAlign val="baseline"/>
        <sz val="12"/>
        <color theme="1"/>
        <name val="Times New Roman"/>
        <scheme val="none"/>
      </font>
    </dxf>
    <dxf>
      <font>
        <color auto="1"/>
      </font>
      <fill>
        <patternFill>
          <bgColor theme="1" tint="0.499984740745262"/>
        </patternFill>
      </fill>
    </dxf>
    <dxf>
      <fill>
        <patternFill>
          <bgColor theme="0" tint="-0.34998626667073579"/>
        </patternFill>
      </fill>
    </dxf>
    <dxf>
      <fill>
        <patternFill>
          <bgColor theme="0" tint="-0.14996795556505021"/>
        </patternFill>
      </fill>
    </dxf>
    <dxf>
      <fill>
        <patternFill>
          <bgColor theme="0"/>
        </patternFill>
      </fill>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alignment horizontal="center" vertical="bottom" wrapText="0" indent="0" justifyLastLine="0" shrinkToFit="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general" vertical="bottom" textRotation="90" wrapText="0"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alignment horizontal="center" vertical="top" textRotation="0" wrapText="1" indent="0" justifyLastLine="0" shrinkToFit="0"/>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dxf>
    <dxf>
      <font>
        <b val="0"/>
        <i val="0"/>
        <strike val="0"/>
        <condense val="0"/>
        <extend val="0"/>
        <outline val="0"/>
        <shadow val="0"/>
        <u val="none"/>
        <vertAlign val="baseline"/>
        <sz val="12"/>
        <color theme="1"/>
        <name val="Times New Roman"/>
        <scheme val="none"/>
      </font>
      <alignment horizontal="general" vertical="top" textRotation="0" wrapText="1" justifyLastLine="0" shrinkToFit="0"/>
    </dxf>
    <dxf>
      <font>
        <b val="0"/>
        <i val="0"/>
        <strike val="0"/>
        <condense val="0"/>
        <extend val="0"/>
        <outline val="0"/>
        <shadow val="0"/>
        <u val="none"/>
        <vertAlign val="baseline"/>
        <sz val="12"/>
        <color theme="1"/>
        <name val="Times New Roman"/>
        <scheme val="none"/>
      </font>
      <alignment horizontal="general" vertical="bottom" textRotation="0" wrapText="1" justifyLastLine="0" shrinkToFit="0"/>
    </dxf>
    <dxf>
      <font>
        <b val="0"/>
        <i val="0"/>
        <strike val="0"/>
        <condense val="0"/>
        <extend val="0"/>
        <outline val="0"/>
        <shadow val="0"/>
        <u val="none"/>
        <vertAlign val="baseline"/>
        <sz val="12"/>
        <color theme="1"/>
        <name val="Times New Roman"/>
        <scheme val="none"/>
      </font>
      <alignment horizontal="general" vertical="top" textRotation="0" wrapText="1" justifyLastLine="0" shrinkToFit="0"/>
    </dxf>
    <dxf>
      <font>
        <b val="0"/>
        <i val="0"/>
        <strike val="0"/>
        <condense val="0"/>
        <extend val="0"/>
        <outline val="0"/>
        <shadow val="0"/>
        <u val="none"/>
        <vertAlign val="baseline"/>
        <sz val="12"/>
        <color theme="1"/>
        <name val="Times New Roman"/>
        <scheme val="none"/>
      </font>
      <alignment horizontal="general" vertical="top" textRotation="0" justifyLastLine="0" shrinkToFit="0"/>
    </dxf>
    <dxf>
      <font>
        <b val="0"/>
        <i val="0"/>
        <strike val="0"/>
        <condense val="0"/>
        <extend val="0"/>
        <outline val="0"/>
        <shadow val="0"/>
        <u val="none"/>
        <vertAlign val="baseline"/>
        <sz val="12"/>
        <color theme="1"/>
        <name val="Times New Roman"/>
        <scheme val="none"/>
      </font>
      <alignment horizontal="general" vertical="top" textRotation="0" wrapText="1" justifyLastLine="0" shrinkToFit="0"/>
    </dxf>
    <dxf>
      <font>
        <b val="0"/>
        <i val="0"/>
        <strike val="0"/>
        <condense val="0"/>
        <extend val="0"/>
        <outline val="0"/>
        <shadow val="0"/>
        <u val="none"/>
        <vertAlign val="baseline"/>
        <sz val="12"/>
        <color theme="1"/>
        <name val="Times New Roman"/>
        <scheme val="none"/>
      </font>
      <alignment horizontal="general" vertical="top" textRotation="0" justifyLastLine="0" shrinkToFit="0"/>
    </dxf>
    <dxf>
      <font>
        <b val="0"/>
        <i val="0"/>
        <strike val="0"/>
        <condense val="0"/>
        <extend val="0"/>
        <outline val="0"/>
        <shadow val="0"/>
        <u val="none"/>
        <vertAlign val="baseline"/>
        <sz val="12"/>
        <color theme="1"/>
        <name val="Times New Roman"/>
        <scheme val="none"/>
      </font>
    </dxf>
    <dxf>
      <font>
        <b/>
        <i val="0"/>
      </font>
    </dxf>
    <dxf>
      <font>
        <b/>
        <i val="0"/>
      </font>
      <fill>
        <patternFill>
          <bgColor theme="0" tint="-0.14996795556505021"/>
        </patternFill>
      </fill>
    </dxf>
    <dxf>
      <border>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Times New Roman"/>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s>
  <tableStyles count="1" defaultTableStyle="Judith" defaultPivotStyle="PivotStyleMedium7">
    <tableStyle name="Judith" pivot="0" count="3">
      <tableStyleElement type="wholeTable" dxfId="65"/>
      <tableStyleElement type="headerRow" dxfId="64"/>
      <tableStyleElement type="firstColumn" dxfId="6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495300"/>
          <a:ext cx="69723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1.1</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Individual- and country-level drivers of concern for reputation</a:t>
          </a:r>
          <a:endParaRPr lang="en-US" sz="1400" b="0">
            <a:latin typeface="Times New Roman" charset="0"/>
            <a:ea typeface="Times New Roman" charset="0"/>
            <a:cs typeface="Times New Roman"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698500"/>
          <a:ext cx="109728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7.2</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Evidence of a relationship between scorecard diplomacy and outcomes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88900</xdr:rowOff>
    </xdr:from>
    <xdr:to>
      <xdr:col>8</xdr:col>
      <xdr:colOff>254000</xdr:colOff>
      <xdr:row>0</xdr:row>
      <xdr:rowOff>647700</xdr:rowOff>
    </xdr:to>
    <xdr:sp macro="" textlink="">
      <xdr:nvSpPr>
        <xdr:cNvPr id="2" name="TextBox 1"/>
        <xdr:cNvSpPr txBox="1"/>
      </xdr:nvSpPr>
      <xdr:spPr>
        <a:xfrm>
          <a:off x="88900" y="698500"/>
          <a:ext cx="73025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4.2</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Comparison of reaction frequencies, US TIP and US Human Rights Report</a:t>
          </a:r>
          <a:endParaRPr lang="en-US" sz="1400" b="0">
            <a:latin typeface="Times New Roman" charset="0"/>
            <a:ea typeface="Times New Roman" charset="0"/>
            <a:cs typeface="Times New Roman"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698500"/>
          <a:ext cx="35687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4.3</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Comparison countries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698500"/>
          <a:ext cx="32131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4.4</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Summary of statistical analysis results</a:t>
          </a:r>
          <a:endParaRPr lang="en-US" sz="1400" b="0">
            <a:latin typeface="Times New Roman" charset="0"/>
            <a:ea typeface="Times New Roman" charset="0"/>
            <a:cs typeface="Times New Roman"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0</xdr:row>
      <xdr:rowOff>88900</xdr:rowOff>
    </xdr:from>
    <xdr:to>
      <xdr:col>5</xdr:col>
      <xdr:colOff>76200</xdr:colOff>
      <xdr:row>0</xdr:row>
      <xdr:rowOff>647700</xdr:rowOff>
    </xdr:to>
    <xdr:sp macro="" textlink="">
      <xdr:nvSpPr>
        <xdr:cNvPr id="2" name="TextBox 1"/>
        <xdr:cNvSpPr txBox="1"/>
      </xdr:nvSpPr>
      <xdr:spPr>
        <a:xfrm>
          <a:off x="88900" y="88900"/>
          <a:ext cx="57912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5.1</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Summary of US influence (tally of Tables 5.2 and 5.3)</a:t>
          </a:r>
          <a:endParaRPr lang="en-US" sz="1400" b="0">
            <a:latin typeface="Times New Roman" charset="0"/>
            <a:ea typeface="Times New Roman" charset="0"/>
            <a:cs typeface="Times New Roman"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698500"/>
          <a:ext cx="44704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5.2</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Impact on legislation and implementation in the case studies</a:t>
          </a:r>
          <a:endParaRPr lang="en-US" sz="1400" b="0">
            <a:latin typeface="Times New Roman" charset="0"/>
            <a:ea typeface="Times New Roman" charset="0"/>
            <a:cs typeface="Times New Roman"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88900</xdr:colOff>
      <xdr:row>0</xdr:row>
      <xdr:rowOff>88900</xdr:rowOff>
    </xdr:from>
    <xdr:to>
      <xdr:col>3</xdr:col>
      <xdr:colOff>1333500</xdr:colOff>
      <xdr:row>0</xdr:row>
      <xdr:rowOff>647700</xdr:rowOff>
    </xdr:to>
    <xdr:sp macro="" textlink="">
      <xdr:nvSpPr>
        <xdr:cNvPr id="2" name="TextBox 1"/>
        <xdr:cNvSpPr txBox="1"/>
      </xdr:nvSpPr>
      <xdr:spPr>
        <a:xfrm>
          <a:off x="88900" y="698500"/>
          <a:ext cx="77216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5.3</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Impact on institutions and norms and practices in the case studies</a:t>
          </a:r>
          <a:endParaRPr lang="en-US" sz="1400" b="0">
            <a:latin typeface="Times New Roman" charset="0"/>
            <a:ea typeface="Times New Roman" charset="0"/>
            <a:cs typeface="Times New Roman"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0</xdr:row>
      <xdr:rowOff>88900</xdr:rowOff>
    </xdr:from>
    <xdr:to>
      <xdr:col>15</xdr:col>
      <xdr:colOff>419100</xdr:colOff>
      <xdr:row>0</xdr:row>
      <xdr:rowOff>1257300</xdr:rowOff>
    </xdr:to>
    <xdr:sp macro="" textlink="">
      <xdr:nvSpPr>
        <xdr:cNvPr id="2" name="TextBox 1"/>
        <xdr:cNvSpPr txBox="1"/>
      </xdr:nvSpPr>
      <xdr:spPr>
        <a:xfrm>
          <a:off x="88900" y="88900"/>
          <a:ext cx="82296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6.1</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Most prominent modifying factors and their presence in the case studies</a:t>
          </a:r>
        </a:p>
        <a:p>
          <a:r>
            <a:rPr lang="en-US" sz="1400" b="1" baseline="0">
              <a:latin typeface="Times New Roman" charset="0"/>
              <a:ea typeface="Times New Roman" charset="0"/>
              <a:cs typeface="Times New Roman" charset="0"/>
            </a:rPr>
            <a:t>Note: </a:t>
          </a:r>
          <a:r>
            <a:rPr lang="en-US" sz="1400" b="0" baseline="0">
              <a:latin typeface="Times New Roman" charset="0"/>
              <a:ea typeface="Times New Roman" charset="0"/>
              <a:cs typeface="Times New Roman" charset="0"/>
            </a:rPr>
            <a:t>+ = Enabling factor;  − = Detracting factor</a:t>
          </a:r>
        </a:p>
        <a:p>
          <a:r>
            <a:rPr lang="en-US" sz="1400" b="1" baseline="0">
              <a:latin typeface="Times New Roman" charset="0"/>
              <a:ea typeface="Times New Roman" charset="0"/>
              <a:cs typeface="Times New Roman" charset="0"/>
            </a:rPr>
            <a:t>Note: </a:t>
          </a:r>
          <a:r>
            <a:rPr lang="en-US" sz="1400" b="0" baseline="0">
              <a:latin typeface="Times New Roman" charset="0"/>
              <a:ea typeface="Times New Roman" charset="0"/>
              <a:cs typeface="Times New Roman" charset="0"/>
            </a:rPr>
            <a:t>* In Chad the embassy specifically discussed the absence of economic leverage as a disadvantage</a:t>
          </a:r>
        </a:p>
        <a:p>
          <a:r>
            <a:rPr lang="en-US" sz="1400" b="1" baseline="0">
              <a:latin typeface="Times New Roman" charset="0"/>
              <a:ea typeface="Times New Roman" charset="0"/>
              <a:cs typeface="Times New Roman" charset="0"/>
            </a:rPr>
            <a:t>Source: </a:t>
          </a:r>
          <a:r>
            <a:rPr lang="en-US" sz="1400" b="0" i="0" baseline="0">
              <a:latin typeface="Times New Roman" charset="0"/>
              <a:ea typeface="Times New Roman" charset="0"/>
              <a:cs typeface="Times New Roman" charset="0"/>
            </a:rPr>
            <a:t>Country case studies by author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0</xdr:row>
      <xdr:rowOff>88900</xdr:rowOff>
    </xdr:from>
    <xdr:to>
      <xdr:col>4</xdr:col>
      <xdr:colOff>0</xdr:colOff>
      <xdr:row>0</xdr:row>
      <xdr:rowOff>800100</xdr:rowOff>
    </xdr:to>
    <xdr:sp macro="" textlink="">
      <xdr:nvSpPr>
        <xdr:cNvPr id="2" name="TextBox 1"/>
        <xdr:cNvSpPr txBox="1"/>
      </xdr:nvSpPr>
      <xdr:spPr>
        <a:xfrm>
          <a:off x="88900" y="88900"/>
          <a:ext cx="7391400"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charset="0"/>
              <a:ea typeface="Times New Roman" charset="0"/>
              <a:cs typeface="Times New Roman" charset="0"/>
            </a:rPr>
            <a:t>Number: </a:t>
          </a:r>
          <a:r>
            <a:rPr lang="en-US" sz="1400" b="0">
              <a:latin typeface="Times New Roman" charset="0"/>
              <a:ea typeface="Times New Roman" charset="0"/>
              <a:cs typeface="Times New Roman" charset="0"/>
            </a:rPr>
            <a:t>7.1</a:t>
          </a:r>
        </a:p>
        <a:p>
          <a:r>
            <a:rPr lang="en-US" sz="1400" b="1">
              <a:latin typeface="Times New Roman" charset="0"/>
              <a:ea typeface="Times New Roman" charset="0"/>
              <a:cs typeface="Times New Roman" charset="0"/>
            </a:rPr>
            <a:t>Caption:</a:t>
          </a:r>
          <a:r>
            <a:rPr lang="en-US" sz="1400" b="1" baseline="0">
              <a:latin typeface="Times New Roman" charset="0"/>
              <a:ea typeface="Times New Roman" charset="0"/>
              <a:cs typeface="Times New Roman" charset="0"/>
            </a:rPr>
            <a:t> </a:t>
          </a:r>
          <a:r>
            <a:rPr lang="en-US" sz="1400" b="0" baseline="0">
              <a:latin typeface="Times New Roman" charset="0"/>
              <a:ea typeface="Times New Roman" charset="0"/>
              <a:cs typeface="Times New Roman" charset="0"/>
            </a:rPr>
            <a:t>Possible motivations or causal pathways: Aggregated evidence</a:t>
          </a:r>
        </a:p>
        <a:p>
          <a:r>
            <a:rPr lang="en-US" sz="1400" b="1" baseline="0">
              <a:latin typeface="Times New Roman" charset="0"/>
              <a:ea typeface="Times New Roman" charset="0"/>
              <a:cs typeface="Times New Roman" charset="0"/>
            </a:rPr>
            <a:t>Note: </a:t>
          </a:r>
          <a:r>
            <a:rPr lang="en-US" sz="1400" b="0" baseline="0">
              <a:latin typeface="Times New Roman" charset="0"/>
              <a:ea typeface="Times New Roman" charset="0"/>
              <a:cs typeface="Times New Roman" charset="0"/>
            </a:rPr>
            <a:t>* or a similar award, such as the DOS International Woman of Courage Award</a:t>
          </a:r>
        </a:p>
      </xdr:txBody>
    </xdr:sp>
    <xdr:clientData/>
  </xdr:twoCellAnchor>
</xdr:wsDr>
</file>

<file path=xl/tables/table1.xml><?xml version="1.0" encoding="utf-8"?>
<table xmlns="http://schemas.openxmlformats.org/spreadsheetml/2006/main" id="2" name="Table2" displayName="Table2" ref="A3:D5" totalsRowShown="0" headerRowDxfId="73" dataDxfId="74">
  <autoFilter ref="A3:D5">
    <filterColumn colId="0" hiddenButton="1"/>
    <filterColumn colId="1" hiddenButton="1"/>
    <filterColumn colId="2" hiddenButton="1"/>
    <filterColumn colId="3" hiddenButton="1"/>
  </autoFilter>
  <tableColumns count="4">
    <tableColumn id="1" name=" " dataDxfId="78"/>
    <tableColumn id="2" name="Material " dataDxfId="77"/>
    <tableColumn id="3" name="Image" dataDxfId="76"/>
    <tableColumn id="4" name="Learning and socialization" dataDxfId="75"/>
  </tableColumns>
  <tableStyleInfo name="Judith" showFirstColumn="1" showLastColumn="0" showRowStripes="1" showColumnStripes="0"/>
</table>
</file>

<file path=xl/tables/table10.xml><?xml version="1.0" encoding="utf-8"?>
<table xmlns="http://schemas.openxmlformats.org/spreadsheetml/2006/main" id="13" name="Table13" displayName="Table13" ref="A3:B15" totalsRowShown="0" headerRowDxfId="12" dataDxfId="13">
  <autoFilter ref="A3:B15">
    <filterColumn colId="0" hiddenButton="1"/>
    <filterColumn colId="1" hiddenButton="1"/>
  </autoFilter>
  <tableColumns count="2">
    <tableColumn id="1" name="Observable outcomes" dataDxfId="15"/>
    <tableColumn id="2" name="Type of evidence" dataDxfId="14"/>
  </tableColumns>
  <tableStyleInfo name="Judith" showFirstColumn="0" showLastColumn="0" showRowStripes="0" showColumnStripes="0"/>
</table>
</file>

<file path=xl/tables/table2.xml><?xml version="1.0" encoding="utf-8"?>
<table xmlns="http://schemas.openxmlformats.org/spreadsheetml/2006/main" id="3" name="Table3" displayName="Table3" ref="A3:F5" totalsRowShown="0" headerRowDxfId="66">
  <autoFilter ref="A3:F5">
    <filterColumn colId="0" hiddenButton="1"/>
    <filterColumn colId="1" hiddenButton="1"/>
    <filterColumn colId="2" hiddenButton="1"/>
    <filterColumn colId="3" hiddenButton="1"/>
    <filterColumn colId="4" hiddenButton="1"/>
    <filterColumn colId="5" hiddenButton="1"/>
  </autoFilter>
  <tableColumns count="6">
    <tableColumn id="1" name="Report" dataDxfId="72"/>
    <tableColumn id="2" name="Total reports (2001–2009)" dataDxfId="71" dataCellStyle="Comma"/>
    <tableColumn id="3" name="Total documented reactions in cables" dataDxfId="70" dataCellStyle="Comma"/>
    <tableColumn id="4" name="Scope and government effort discussed in report" dataDxfId="69"/>
    <tableColumn id="5" name="Ranking" dataDxfId="68"/>
    <tableColumn id="6" name="Percent of reports with documented reaction about TIP" dataDxfId="67" dataCellStyle="Percent">
      <calculatedColumnFormula>C4/B4</calculatedColumnFormula>
    </tableColumn>
  </tableColumns>
  <tableStyleInfo name="Judith" showFirstColumn="0" showLastColumn="0" showRowStripes="0" showColumnStripes="0"/>
</table>
</file>

<file path=xl/tables/table3.xml><?xml version="1.0" encoding="utf-8"?>
<table xmlns="http://schemas.openxmlformats.org/spreadsheetml/2006/main" id="4" name="Table4" displayName="Table4" ref="A3:B22" totalsRowShown="0" headerRowDxfId="62" dataDxfId="59">
  <autoFilter ref="A3:B22">
    <filterColumn colId="0" hiddenButton="1"/>
    <filterColumn colId="1" hiddenButton="1"/>
  </autoFilter>
  <tableColumns count="2">
    <tableColumn id="1" name="Country " dataDxfId="61"/>
    <tableColumn id="2" name="Countries referenced" dataDxfId="60"/>
  </tableColumns>
  <tableStyleInfo name="Judith" showFirstColumn="0" showLastColumn="0" showRowStripes="0" showColumnStripes="0"/>
</table>
</file>

<file path=xl/tables/table4.xml><?xml version="1.0" encoding="utf-8"?>
<table xmlns="http://schemas.openxmlformats.org/spreadsheetml/2006/main" id="5" name="Table5" displayName="Table5" ref="A3:C9" totalsRowShown="0" headerRowDxfId="57" dataDxfId="58">
  <autoFilter ref="A3:C9">
    <filterColumn colId="0" hiddenButton="1"/>
    <filterColumn colId="1" hiddenButton="1"/>
    <filterColumn colId="2" hiddenButton="1"/>
  </autoFilter>
  <tableColumns count="3">
    <tableColumn id="1" name=" " dataDxfId="56"/>
    <tableColumn id="2" name="Correlation with documented reactions?" dataDxfId="54"/>
    <tableColumn id="3" name="Inference" dataDxfId="55"/>
  </tableColumns>
  <tableStyleInfo name="Judith" showFirstColumn="0" showLastColumn="0" showRowStripes="1" showColumnStripes="0"/>
</table>
</file>

<file path=xl/tables/table5.xml><?xml version="1.0" encoding="utf-8"?>
<table xmlns="http://schemas.openxmlformats.org/spreadsheetml/2006/main" id="8" name="Table8" displayName="Table8" ref="A3:G18" totalsRowShown="0" headerRowDxfId="52" dataDxfId="53">
  <autoFilter ref="A3:G1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 " dataDxfId="51"/>
    <tableColumn id="2" name="US influence on passage of legislation" dataDxfId="50"/>
    <tableColumn id="3" name="US influence on content of legislation" dataDxfId="49"/>
    <tableColumn id="4" name="US influence on institutions" dataDxfId="48"/>
    <tableColumn id="5" name="US influence on implementation of legislation" dataDxfId="47"/>
    <tableColumn id="6" name="US influence on norms and practices" dataDxfId="46"/>
    <tableColumn id="7" name="  " dataDxfId="45"/>
  </tableColumns>
  <tableStyleInfo name="Judith" showFirstColumn="1" showLastColumn="0" showRowStripes="0" showColumnStripes="0"/>
</table>
</file>

<file path=xl/tables/table6.xml><?xml version="1.0" encoding="utf-8"?>
<table xmlns="http://schemas.openxmlformats.org/spreadsheetml/2006/main" id="9" name="Table9" displayName="Table9" ref="A3:E17" totalsRowShown="0" headerRowDxfId="40" dataDxfId="41">
  <autoFilter ref="A3:E17">
    <filterColumn colId="0" hiddenButton="1"/>
    <filterColumn colId="1" hiddenButton="1"/>
    <filterColumn colId="2" hiddenButton="1"/>
    <filterColumn colId="3" hiddenButton="1"/>
    <filterColumn colId="4" hiddenButton="1"/>
  </autoFilter>
  <tableColumns count="5">
    <tableColumn id="1" name=" " dataDxfId="44"/>
    <tableColumn id="2" name="US influence on passage of legislation " dataDxfId="43"/>
    <tableColumn id="3" name="US influence on content of law" dataDxfId="42"/>
    <tableColumn id="4" name="US influence on implementation" dataDxfId="39"/>
    <tableColumn id="5" name="Score" dataDxfId="38"/>
  </tableColumns>
  <tableStyleInfo name="Judith" showFirstColumn="1" showLastColumn="0" showRowStripes="1" showColumnStripes="0"/>
</table>
</file>

<file path=xl/tables/table7.xml><?xml version="1.0" encoding="utf-8"?>
<table xmlns="http://schemas.openxmlformats.org/spreadsheetml/2006/main" id="10" name="Table10" displayName="Table10" ref="A3:D17" totalsRowShown="0" headerRowDxfId="35">
  <autoFilter ref="A3:D17">
    <filterColumn colId="0" hiddenButton="1"/>
    <filterColumn colId="1" hiddenButton="1"/>
    <filterColumn colId="2" hiddenButton="1"/>
    <filterColumn colId="3" hiddenButton="1"/>
  </autoFilter>
  <tableColumns count="4">
    <tableColumn id="1" name=" " dataDxfId="37"/>
    <tableColumn id="2" name="US influence on institutions " dataDxfId="36"/>
    <tableColumn id="3" name="US influence on norms and practices" dataDxfId="34"/>
    <tableColumn id="4" name="Score" dataDxfId="33"/>
  </tableColumns>
  <tableStyleInfo name="Judith" showFirstColumn="1" showLastColumn="0" showRowStripes="0" showColumnStripes="0"/>
</table>
</file>

<file path=xl/tables/table8.xml><?xml version="1.0" encoding="utf-8"?>
<table xmlns="http://schemas.openxmlformats.org/spreadsheetml/2006/main" id="11" name="Table11" displayName="Table11" ref="A3:O16" totalsRowShown="0" headerRowDxfId="31" dataDxfId="32">
  <autoFilter ref="A3:O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Factors" dataDxfId="30"/>
    <tableColumn id="2" name="Mozambique" dataDxfId="29"/>
    <tableColumn id="3" name="Kazakhstan" dataDxfId="28"/>
    <tableColumn id="4" name="Armenia" dataDxfId="27"/>
    <tableColumn id="5" name="Ecuador" dataDxfId="26"/>
    <tableColumn id="6" name="Israel" dataDxfId="25"/>
    <tableColumn id="7" name="Nigeria" dataDxfId="24"/>
    <tableColumn id="8" name="Indonesia" dataDxfId="23"/>
    <tableColumn id="9" name="United Arab Emirates" dataDxfId="22"/>
    <tableColumn id="10" name="Oman" dataDxfId="21"/>
    <tableColumn id="11" name="Argentina" dataDxfId="20"/>
    <tableColumn id="12" name="Japan" dataDxfId="19"/>
    <tableColumn id="13" name="Honduras" dataDxfId="18"/>
    <tableColumn id="14" name="Chad" dataDxfId="17"/>
    <tableColumn id="15" name="Zimbabwe" dataDxfId="16"/>
  </tableColumns>
  <tableStyleInfo name="Judith" showFirstColumn="0" showLastColumn="0" showRowStripes="0" showColumnStripes="0"/>
</table>
</file>

<file path=xl/tables/table9.xml><?xml version="1.0" encoding="utf-8"?>
<table xmlns="http://schemas.openxmlformats.org/spreadsheetml/2006/main" id="12" name="Table12" displayName="Table12" ref="A3:B30" totalsRowShown="0" headerRowDxfId="7" dataDxfId="6">
  <autoFilter ref="A3:B30">
    <filterColumn colId="0" hiddenButton="1"/>
    <filterColumn colId="1" hiddenButton="1"/>
  </autoFilter>
  <tableColumns count="2">
    <tableColumn id="1" name="Activities associated with socialization and learning" dataDxfId="5"/>
    <tableColumn id="2" name="True?" dataDxfId="4"/>
  </tableColumns>
  <tableStyleInfo name="Judith"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2" sqref="A2"/>
    </sheetView>
  </sheetViews>
  <sheetFormatPr baseColWidth="10" defaultRowHeight="16" x14ac:dyDescent="0.2"/>
  <cols>
    <col min="1" max="1" width="11" style="1" customWidth="1"/>
    <col min="2" max="4" width="32.1640625" style="1" customWidth="1"/>
    <col min="5" max="16384" width="10.83203125" style="1"/>
  </cols>
  <sheetData>
    <row r="1" spans="1:4" ht="55" customHeight="1" x14ac:dyDescent="0.2"/>
    <row r="3" spans="1:4" x14ac:dyDescent="0.2">
      <c r="A3" s="4" t="s">
        <v>10</v>
      </c>
      <c r="B3" s="5" t="s">
        <v>0</v>
      </c>
      <c r="C3" s="5" t="s">
        <v>1</v>
      </c>
      <c r="D3" s="5" t="s">
        <v>215</v>
      </c>
    </row>
    <row r="4" spans="1:4" ht="64" x14ac:dyDescent="0.2">
      <c r="A4" s="4" t="s">
        <v>2</v>
      </c>
      <c r="B4" s="6" t="s">
        <v>3</v>
      </c>
      <c r="C4" s="6" t="s">
        <v>8</v>
      </c>
      <c r="D4" s="6" t="s">
        <v>4</v>
      </c>
    </row>
    <row r="5" spans="1:4" ht="96" x14ac:dyDescent="0.2">
      <c r="A5" s="4" t="s">
        <v>5</v>
      </c>
      <c r="B5" s="6" t="s">
        <v>6</v>
      </c>
      <c r="C5" s="6" t="s">
        <v>7</v>
      </c>
      <c r="D5" s="6" t="s">
        <v>9</v>
      </c>
    </row>
  </sheetData>
  <pageMargins left="0.7" right="0.7" top="0.75" bottom="0.75" header="0.3" footer="0.3"/>
  <pageSetup orientation="portrait" horizontalDpi="0" verticalDpi="0"/>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2" sqref="A2"/>
    </sheetView>
  </sheetViews>
  <sheetFormatPr baseColWidth="10" defaultRowHeight="16" x14ac:dyDescent="0.2"/>
  <cols>
    <col min="1" max="1" width="61.6640625" style="1" customWidth="1"/>
    <col min="2" max="2" width="27.83203125" style="1" customWidth="1"/>
    <col min="3" max="16384" width="10.83203125" style="1"/>
  </cols>
  <sheetData>
    <row r="1" spans="1:2" ht="55" customHeight="1" x14ac:dyDescent="0.2"/>
    <row r="3" spans="1:2" x14ac:dyDescent="0.2">
      <c r="A3" s="6" t="s">
        <v>195</v>
      </c>
      <c r="B3" s="6" t="s">
        <v>196</v>
      </c>
    </row>
    <row r="4" spans="1:2" ht="32" x14ac:dyDescent="0.2">
      <c r="A4" s="6" t="s">
        <v>197</v>
      </c>
      <c r="B4" s="6" t="s">
        <v>198</v>
      </c>
    </row>
    <row r="5" spans="1:2" x14ac:dyDescent="0.2">
      <c r="A5" s="6" t="s">
        <v>199</v>
      </c>
      <c r="B5" s="6" t="s">
        <v>198</v>
      </c>
    </row>
    <row r="6" spans="1:2" x14ac:dyDescent="0.2">
      <c r="A6" s="6" t="s">
        <v>200</v>
      </c>
      <c r="B6" s="6" t="s">
        <v>198</v>
      </c>
    </row>
    <row r="7" spans="1:2" ht="32" x14ac:dyDescent="0.2">
      <c r="A7" s="6" t="s">
        <v>182</v>
      </c>
      <c r="B7" s="6" t="s">
        <v>201</v>
      </c>
    </row>
    <row r="8" spans="1:2" x14ac:dyDescent="0.2">
      <c r="A8" s="6" t="s">
        <v>202</v>
      </c>
      <c r="B8" s="6" t="s">
        <v>203</v>
      </c>
    </row>
    <row r="9" spans="1:2" x14ac:dyDescent="0.2">
      <c r="A9" s="6" t="s">
        <v>204</v>
      </c>
      <c r="B9" s="6" t="s">
        <v>203</v>
      </c>
    </row>
    <row r="10" spans="1:2" x14ac:dyDescent="0.2">
      <c r="A10" s="6" t="s">
        <v>205</v>
      </c>
      <c r="B10" s="6" t="s">
        <v>203</v>
      </c>
    </row>
    <row r="11" spans="1:2" ht="48" x14ac:dyDescent="0.2">
      <c r="A11" s="6" t="s">
        <v>206</v>
      </c>
      <c r="B11" s="6" t="s">
        <v>207</v>
      </c>
    </row>
    <row r="12" spans="1:2" x14ac:dyDescent="0.2">
      <c r="A12" s="6" t="s">
        <v>208</v>
      </c>
      <c r="B12" s="6" t="s">
        <v>209</v>
      </c>
    </row>
    <row r="13" spans="1:2" ht="32" x14ac:dyDescent="0.2">
      <c r="A13" s="6" t="s">
        <v>210</v>
      </c>
      <c r="B13" s="6" t="s">
        <v>203</v>
      </c>
    </row>
    <row r="14" spans="1:2" ht="32" x14ac:dyDescent="0.2">
      <c r="A14" s="6" t="s">
        <v>211</v>
      </c>
      <c r="B14" s="6" t="s">
        <v>198</v>
      </c>
    </row>
    <row r="15" spans="1:2" ht="32" x14ac:dyDescent="0.2">
      <c r="A15" s="6" t="s">
        <v>212</v>
      </c>
      <c r="B15" s="6" t="s">
        <v>213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
    </sheetView>
  </sheetViews>
  <sheetFormatPr baseColWidth="10" defaultRowHeight="16" x14ac:dyDescent="0.2"/>
  <cols>
    <col min="1" max="1" width="12.83203125" style="1" bestFit="1" customWidth="1"/>
    <col min="2" max="2" width="17.83203125" style="1" bestFit="1" customWidth="1"/>
    <col min="3" max="3" width="22" style="1" bestFit="1" customWidth="1"/>
    <col min="4" max="4" width="25.83203125" style="1" bestFit="1" customWidth="1"/>
    <col min="5" max="5" width="13.83203125" style="1" bestFit="1" customWidth="1"/>
    <col min="6" max="6" width="26.1640625" style="1" bestFit="1" customWidth="1"/>
    <col min="7" max="16384" width="10.83203125" style="1"/>
  </cols>
  <sheetData>
    <row r="1" spans="1:6" ht="55" customHeight="1" x14ac:dyDescent="0.2"/>
    <row r="3" spans="1:6" ht="48" x14ac:dyDescent="0.2">
      <c r="A3" s="1" t="s">
        <v>64</v>
      </c>
      <c r="B3" s="7" t="s">
        <v>214</v>
      </c>
      <c r="C3" s="7" t="s">
        <v>65</v>
      </c>
      <c r="D3" s="7" t="s">
        <v>66</v>
      </c>
      <c r="E3" s="7" t="s">
        <v>67</v>
      </c>
      <c r="F3" s="7" t="s">
        <v>68</v>
      </c>
    </row>
    <row r="4" spans="1:6" x14ac:dyDescent="0.2">
      <c r="A4" s="1" t="s">
        <v>61</v>
      </c>
      <c r="B4" s="8">
        <v>1142</v>
      </c>
      <c r="C4" s="8">
        <v>217</v>
      </c>
      <c r="D4" s="9" t="s">
        <v>52</v>
      </c>
      <c r="E4" s="9" t="s">
        <v>52</v>
      </c>
      <c r="F4" s="10">
        <f>C4/B4</f>
        <v>0.19001751313485113</v>
      </c>
    </row>
    <row r="5" spans="1:6" x14ac:dyDescent="0.2">
      <c r="A5" s="1" t="s">
        <v>62</v>
      </c>
      <c r="B5" s="8">
        <v>1755</v>
      </c>
      <c r="C5" s="8">
        <v>13</v>
      </c>
      <c r="D5" s="9" t="s">
        <v>52</v>
      </c>
      <c r="E5" s="9" t="s">
        <v>63</v>
      </c>
      <c r="F5" s="10">
        <f>C5/B5</f>
        <v>7.4074074074074077E-3</v>
      </c>
    </row>
  </sheetData>
  <pageMargins left="0.7" right="0.7" top="0.75" bottom="0.75" header="0.3" footer="0.3"/>
  <pageSetup orientation="portrait" horizontalDpi="0" verticalDpi="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 sqref="A2"/>
    </sheetView>
  </sheetViews>
  <sheetFormatPr baseColWidth="10" defaultRowHeight="16" x14ac:dyDescent="0.2"/>
  <cols>
    <col min="1" max="1" width="13.6640625" customWidth="1"/>
    <col min="2" max="2" width="43.1640625" customWidth="1"/>
  </cols>
  <sheetData>
    <row r="1" spans="1:2" s="1" customFormat="1" ht="55" customHeight="1" x14ac:dyDescent="0.2"/>
    <row r="2" spans="1:2" s="1" customFormat="1" x14ac:dyDescent="0.2"/>
    <row r="3" spans="1:2" x14ac:dyDescent="0.2">
      <c r="A3" s="1" t="s">
        <v>11</v>
      </c>
      <c r="B3" s="1" t="s">
        <v>48</v>
      </c>
    </row>
    <row r="4" spans="1:2" x14ac:dyDescent="0.2">
      <c r="A4" s="4" t="s">
        <v>12</v>
      </c>
      <c r="B4" s="6" t="s">
        <v>13</v>
      </c>
    </row>
    <row r="5" spans="1:2" ht="64" x14ac:dyDescent="0.2">
      <c r="A5" s="4" t="s">
        <v>69</v>
      </c>
      <c r="B5" s="6" t="s">
        <v>14</v>
      </c>
    </row>
    <row r="6" spans="1:2" x14ac:dyDescent="0.2">
      <c r="A6" s="4" t="s">
        <v>15</v>
      </c>
      <c r="B6" s="6" t="s">
        <v>16</v>
      </c>
    </row>
    <row r="7" spans="1:2" x14ac:dyDescent="0.2">
      <c r="A7" s="4" t="s">
        <v>17</v>
      </c>
      <c r="B7" s="6" t="s">
        <v>18</v>
      </c>
    </row>
    <row r="8" spans="1:2" x14ac:dyDescent="0.2">
      <c r="A8" s="4" t="s">
        <v>19</v>
      </c>
      <c r="B8" s="6" t="s">
        <v>20</v>
      </c>
    </row>
    <row r="9" spans="1:2" x14ac:dyDescent="0.2">
      <c r="A9" s="4" t="s">
        <v>21</v>
      </c>
      <c r="B9" s="6" t="s">
        <v>22</v>
      </c>
    </row>
    <row r="10" spans="1:2" x14ac:dyDescent="0.2">
      <c r="A10" s="4" t="s">
        <v>23</v>
      </c>
      <c r="B10" s="6" t="s">
        <v>24</v>
      </c>
    </row>
    <row r="11" spans="1:2" x14ac:dyDescent="0.2">
      <c r="A11" s="4" t="s">
        <v>25</v>
      </c>
      <c r="B11" s="6" t="s">
        <v>26</v>
      </c>
    </row>
    <row r="12" spans="1:2" x14ac:dyDescent="0.2">
      <c r="A12" s="4" t="s">
        <v>27</v>
      </c>
      <c r="B12" s="6" t="s">
        <v>28</v>
      </c>
    </row>
    <row r="13" spans="1:2" x14ac:dyDescent="0.2">
      <c r="A13" s="4" t="s">
        <v>29</v>
      </c>
      <c r="B13" s="6" t="s">
        <v>30</v>
      </c>
    </row>
    <row r="14" spans="1:2" x14ac:dyDescent="0.2">
      <c r="A14" s="4" t="s">
        <v>31</v>
      </c>
      <c r="B14" s="6" t="s">
        <v>32</v>
      </c>
    </row>
    <row r="15" spans="1:2" ht="32" x14ac:dyDescent="0.2">
      <c r="A15" s="4" t="s">
        <v>70</v>
      </c>
      <c r="B15" s="6" t="s">
        <v>33</v>
      </c>
    </row>
    <row r="16" spans="1:2" x14ac:dyDescent="0.2">
      <c r="A16" s="4" t="s">
        <v>34</v>
      </c>
      <c r="B16" s="6" t="s">
        <v>35</v>
      </c>
    </row>
    <row r="17" spans="1:2" x14ac:dyDescent="0.2">
      <c r="A17" s="4" t="s">
        <v>36</v>
      </c>
      <c r="B17" s="6" t="s">
        <v>37</v>
      </c>
    </row>
    <row r="18" spans="1:2" x14ac:dyDescent="0.2">
      <c r="A18" s="4" t="s">
        <v>38</v>
      </c>
      <c r="B18" s="6" t="s">
        <v>39</v>
      </c>
    </row>
    <row r="19" spans="1:2" x14ac:dyDescent="0.2">
      <c r="A19" s="4" t="s">
        <v>40</v>
      </c>
      <c r="B19" s="6" t="s">
        <v>41</v>
      </c>
    </row>
    <row r="20" spans="1:2" x14ac:dyDescent="0.2">
      <c r="A20" s="4" t="s">
        <v>42</v>
      </c>
      <c r="B20" s="6" t="s">
        <v>43</v>
      </c>
    </row>
    <row r="21" spans="1:2" x14ac:dyDescent="0.2">
      <c r="A21" s="4" t="s">
        <v>44</v>
      </c>
      <c r="B21" s="6" t="s">
        <v>45</v>
      </c>
    </row>
    <row r="22" spans="1:2" x14ac:dyDescent="0.2">
      <c r="A22" s="4" t="s">
        <v>46</v>
      </c>
      <c r="B22" s="6" t="s">
        <v>47</v>
      </c>
    </row>
  </sheetData>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2" sqref="A2"/>
    </sheetView>
  </sheetViews>
  <sheetFormatPr baseColWidth="10" defaultRowHeight="16" x14ac:dyDescent="0.2"/>
  <cols>
    <col min="1" max="1" width="30.1640625" bestFit="1" customWidth="1"/>
    <col min="2" max="2" width="15.1640625" style="2" customWidth="1"/>
    <col min="3" max="3" width="17.1640625" customWidth="1"/>
  </cols>
  <sheetData>
    <row r="1" spans="1:3" s="1" customFormat="1" ht="55" customHeight="1" x14ac:dyDescent="0.2">
      <c r="B1" s="9"/>
    </row>
    <row r="2" spans="1:3" s="1" customFormat="1" x14ac:dyDescent="0.2">
      <c r="B2" s="9"/>
    </row>
    <row r="3" spans="1:3" s="1" customFormat="1" ht="48" customHeight="1" x14ac:dyDescent="0.2">
      <c r="A3" s="3" t="s">
        <v>10</v>
      </c>
      <c r="B3" s="7" t="s">
        <v>49</v>
      </c>
      <c r="C3" s="7" t="s">
        <v>50</v>
      </c>
    </row>
    <row r="4" spans="1:3" s="1" customFormat="1" ht="48" x14ac:dyDescent="0.2">
      <c r="A4" s="6" t="s">
        <v>51</v>
      </c>
      <c r="B4" s="12" t="s">
        <v>52</v>
      </c>
      <c r="C4" s="11" t="s">
        <v>53</v>
      </c>
    </row>
    <row r="5" spans="1:3" s="1" customFormat="1" x14ac:dyDescent="0.2">
      <c r="A5" s="6" t="s">
        <v>54</v>
      </c>
      <c r="B5" s="12" t="s">
        <v>52</v>
      </c>
      <c r="C5" s="11"/>
    </row>
    <row r="6" spans="1:3" s="1" customFormat="1" x14ac:dyDescent="0.2">
      <c r="A6" s="6" t="s">
        <v>55</v>
      </c>
      <c r="B6" s="12" t="s">
        <v>52</v>
      </c>
      <c r="C6" s="11"/>
    </row>
    <row r="7" spans="1:3" s="1" customFormat="1" ht="112" x14ac:dyDescent="0.2">
      <c r="A7" s="6" t="s">
        <v>56</v>
      </c>
      <c r="B7" s="12" t="s">
        <v>52</v>
      </c>
      <c r="C7" s="11" t="s">
        <v>57</v>
      </c>
    </row>
    <row r="8" spans="1:3" s="1" customFormat="1" x14ac:dyDescent="0.2">
      <c r="A8" s="6" t="s">
        <v>59</v>
      </c>
      <c r="B8" s="12" t="s">
        <v>58</v>
      </c>
      <c r="C8" s="11"/>
    </row>
    <row r="9" spans="1:3" s="1" customFormat="1" x14ac:dyDescent="0.2">
      <c r="A9" s="6" t="s">
        <v>60</v>
      </c>
      <c r="B9" s="12" t="s">
        <v>58</v>
      </c>
      <c r="C9" s="11"/>
    </row>
    <row r="10" spans="1:3" s="1" customFormat="1" x14ac:dyDescent="0.2">
      <c r="B10" s="9"/>
    </row>
    <row r="11" spans="1:3" s="1" customFormat="1" x14ac:dyDescent="0.2">
      <c r="B11" s="9"/>
    </row>
    <row r="12" spans="1:3" s="1" customFormat="1" x14ac:dyDescent="0.2">
      <c r="B12" s="9"/>
    </row>
    <row r="13" spans="1:3" s="1" customFormat="1" x14ac:dyDescent="0.2">
      <c r="B13" s="9"/>
    </row>
    <row r="14" spans="1:3" s="1" customFormat="1" x14ac:dyDescent="0.2">
      <c r="B14" s="9"/>
    </row>
    <row r="15" spans="1:3" s="1" customFormat="1" x14ac:dyDescent="0.2">
      <c r="B15" s="9"/>
    </row>
    <row r="16" spans="1:3" s="1" customFormat="1" x14ac:dyDescent="0.2">
      <c r="B16" s="9"/>
    </row>
    <row r="17" spans="2:2" s="1" customFormat="1" x14ac:dyDescent="0.2">
      <c r="B17" s="9"/>
    </row>
    <row r="18" spans="2:2" s="1" customFormat="1" x14ac:dyDescent="0.2">
      <c r="B18" s="9"/>
    </row>
    <row r="19" spans="2:2" s="1" customFormat="1" x14ac:dyDescent="0.2">
      <c r="B19" s="9"/>
    </row>
    <row r="20" spans="2:2" s="1" customFormat="1" x14ac:dyDescent="0.2">
      <c r="B20" s="9"/>
    </row>
    <row r="21" spans="2:2" s="1" customFormat="1" x14ac:dyDescent="0.2">
      <c r="B21" s="9"/>
    </row>
    <row r="22" spans="2:2" s="1" customFormat="1" x14ac:dyDescent="0.2">
      <c r="B22" s="9"/>
    </row>
    <row r="23" spans="2:2" s="1" customFormat="1" x14ac:dyDescent="0.2">
      <c r="B23" s="9"/>
    </row>
  </sheetData>
  <pageMargins left="0.7" right="0.7" top="0.75" bottom="0.75" header="0.3" footer="0.3"/>
  <pageSetup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2" sqref="A2"/>
    </sheetView>
  </sheetViews>
  <sheetFormatPr baseColWidth="10" defaultRowHeight="16" x14ac:dyDescent="0.2"/>
  <cols>
    <col min="1" max="1" width="20" style="1" bestFit="1" customWidth="1"/>
    <col min="2" max="6" width="18" style="1" customWidth="1"/>
    <col min="7" max="16384" width="10.83203125" style="1"/>
  </cols>
  <sheetData>
    <row r="1" spans="1:7" ht="55" customHeight="1" x14ac:dyDescent="0.2"/>
    <row r="3" spans="1:7" ht="52" customHeight="1" x14ac:dyDescent="0.2">
      <c r="A3" s="3" t="s">
        <v>10</v>
      </c>
      <c r="B3" s="7" t="s">
        <v>71</v>
      </c>
      <c r="C3" s="7" t="s">
        <v>72</v>
      </c>
      <c r="D3" s="7" t="s">
        <v>73</v>
      </c>
      <c r="E3" s="7" t="s">
        <v>83</v>
      </c>
      <c r="F3" s="7" t="s">
        <v>74</v>
      </c>
      <c r="G3" s="3" t="s">
        <v>216</v>
      </c>
    </row>
    <row r="4" spans="1:7" x14ac:dyDescent="0.2">
      <c r="A4" s="1" t="s">
        <v>15</v>
      </c>
      <c r="B4" s="9">
        <v>3</v>
      </c>
      <c r="C4" s="9">
        <v>3</v>
      </c>
      <c r="D4" s="9">
        <v>3</v>
      </c>
      <c r="E4" s="9">
        <v>3</v>
      </c>
      <c r="F4" s="9">
        <v>1</v>
      </c>
      <c r="G4" s="9">
        <f>SUM(B4:F4)</f>
        <v>13</v>
      </c>
    </row>
    <row r="5" spans="1:7" x14ac:dyDescent="0.2">
      <c r="A5" s="1" t="s">
        <v>75</v>
      </c>
      <c r="B5" s="9">
        <v>3</v>
      </c>
      <c r="C5" s="9">
        <v>3</v>
      </c>
      <c r="D5" s="9">
        <v>3</v>
      </c>
      <c r="E5" s="9">
        <v>3</v>
      </c>
      <c r="F5" s="9">
        <v>1</v>
      </c>
      <c r="G5" s="9">
        <f t="shared" ref="G5:G17" si="0">SUM(B5:F5)</f>
        <v>13</v>
      </c>
    </row>
    <row r="6" spans="1:7" x14ac:dyDescent="0.2">
      <c r="A6" s="1" t="s">
        <v>76</v>
      </c>
      <c r="B6" s="9">
        <v>2</v>
      </c>
      <c r="C6" s="9">
        <v>3</v>
      </c>
      <c r="D6" s="9">
        <v>3</v>
      </c>
      <c r="E6" s="9">
        <v>2</v>
      </c>
      <c r="F6" s="9">
        <v>2</v>
      </c>
      <c r="G6" s="9">
        <f t="shared" si="0"/>
        <v>12</v>
      </c>
    </row>
    <row r="7" spans="1:7" x14ac:dyDescent="0.2">
      <c r="A7" s="1" t="s">
        <v>77</v>
      </c>
      <c r="B7" s="9">
        <v>3</v>
      </c>
      <c r="C7" s="9">
        <v>3</v>
      </c>
      <c r="D7" s="9">
        <v>1</v>
      </c>
      <c r="E7" s="9">
        <v>3</v>
      </c>
      <c r="F7" s="9">
        <v>1</v>
      </c>
      <c r="G7" s="9">
        <f t="shared" si="0"/>
        <v>11</v>
      </c>
    </row>
    <row r="8" spans="1:7" x14ac:dyDescent="0.2">
      <c r="A8" s="1" t="s">
        <v>78</v>
      </c>
      <c r="B8" s="9">
        <v>3</v>
      </c>
      <c r="C8" s="9">
        <v>3</v>
      </c>
      <c r="D8" s="9">
        <v>2</v>
      </c>
      <c r="E8" s="9">
        <v>1</v>
      </c>
      <c r="F8" s="9">
        <v>2</v>
      </c>
      <c r="G8" s="9">
        <f t="shared" si="0"/>
        <v>11</v>
      </c>
    </row>
    <row r="9" spans="1:7" x14ac:dyDescent="0.2">
      <c r="A9" s="1" t="s">
        <v>69</v>
      </c>
      <c r="B9" s="9">
        <v>2</v>
      </c>
      <c r="C9" s="9">
        <v>3</v>
      </c>
      <c r="D9" s="9">
        <v>2</v>
      </c>
      <c r="E9" s="9">
        <v>2</v>
      </c>
      <c r="F9" s="9">
        <v>1</v>
      </c>
      <c r="G9" s="9">
        <f t="shared" si="0"/>
        <v>10</v>
      </c>
    </row>
    <row r="10" spans="1:7" x14ac:dyDescent="0.2">
      <c r="A10" s="1" t="s">
        <v>29</v>
      </c>
      <c r="B10" s="9">
        <v>3</v>
      </c>
      <c r="C10" s="9">
        <v>3</v>
      </c>
      <c r="D10" s="9">
        <v>2</v>
      </c>
      <c r="E10" s="9">
        <v>1</v>
      </c>
      <c r="F10" s="9">
        <v>1</v>
      </c>
      <c r="G10" s="9">
        <f t="shared" si="0"/>
        <v>10</v>
      </c>
    </row>
    <row r="11" spans="1:7" x14ac:dyDescent="0.2">
      <c r="A11" s="1" t="s">
        <v>84</v>
      </c>
      <c r="B11" s="9">
        <v>3</v>
      </c>
      <c r="C11" s="9">
        <v>3</v>
      </c>
      <c r="D11" s="9">
        <v>1</v>
      </c>
      <c r="E11" s="9">
        <v>1</v>
      </c>
      <c r="F11" s="9">
        <v>2</v>
      </c>
      <c r="G11" s="9">
        <f t="shared" si="0"/>
        <v>10</v>
      </c>
    </row>
    <row r="12" spans="1:7" x14ac:dyDescent="0.2">
      <c r="A12" s="1" t="s">
        <v>79</v>
      </c>
      <c r="B12" s="9">
        <v>1</v>
      </c>
      <c r="C12" s="9">
        <v>0</v>
      </c>
      <c r="D12" s="9">
        <v>3</v>
      </c>
      <c r="E12" s="9">
        <v>2</v>
      </c>
      <c r="F12" s="9">
        <v>1</v>
      </c>
      <c r="G12" s="9">
        <f t="shared" si="0"/>
        <v>7</v>
      </c>
    </row>
    <row r="13" spans="1:7" x14ac:dyDescent="0.2">
      <c r="A13" s="1" t="s">
        <v>40</v>
      </c>
      <c r="B13" s="9">
        <v>3</v>
      </c>
      <c r="C13" s="9">
        <v>3</v>
      </c>
      <c r="D13" s="9">
        <v>0</v>
      </c>
      <c r="E13" s="9">
        <v>0</v>
      </c>
      <c r="F13" s="9">
        <v>1</v>
      </c>
      <c r="G13" s="9">
        <f t="shared" si="0"/>
        <v>7</v>
      </c>
    </row>
    <row r="14" spans="1:7" x14ac:dyDescent="0.2">
      <c r="A14" s="1" t="s">
        <v>80</v>
      </c>
      <c r="B14" s="9">
        <v>2</v>
      </c>
      <c r="C14" s="9">
        <v>2</v>
      </c>
      <c r="D14" s="9">
        <v>2</v>
      </c>
      <c r="E14" s="9">
        <v>0</v>
      </c>
      <c r="F14" s="9">
        <v>0</v>
      </c>
      <c r="G14" s="9">
        <f t="shared" si="0"/>
        <v>6</v>
      </c>
    </row>
    <row r="15" spans="1:7" x14ac:dyDescent="0.2">
      <c r="A15" s="1" t="s">
        <v>31</v>
      </c>
      <c r="B15" s="9">
        <v>3</v>
      </c>
      <c r="C15" s="9">
        <v>1</v>
      </c>
      <c r="D15" s="9">
        <v>0</v>
      </c>
      <c r="E15" s="9">
        <v>0</v>
      </c>
      <c r="F15" s="9">
        <v>0</v>
      </c>
      <c r="G15" s="9">
        <f t="shared" si="0"/>
        <v>4</v>
      </c>
    </row>
    <row r="16" spans="1:7" x14ac:dyDescent="0.2">
      <c r="A16" s="1" t="s">
        <v>81</v>
      </c>
      <c r="B16" s="9">
        <v>1</v>
      </c>
      <c r="C16" s="9">
        <v>1</v>
      </c>
      <c r="D16" s="9">
        <v>1</v>
      </c>
      <c r="E16" s="9">
        <v>0</v>
      </c>
      <c r="F16" s="9">
        <v>0</v>
      </c>
      <c r="G16" s="9">
        <f t="shared" si="0"/>
        <v>3</v>
      </c>
    </row>
    <row r="17" spans="1:7" x14ac:dyDescent="0.2">
      <c r="A17" s="1" t="s">
        <v>82</v>
      </c>
      <c r="B17" s="9">
        <v>1</v>
      </c>
      <c r="C17" s="9">
        <v>1</v>
      </c>
      <c r="D17" s="9">
        <v>0</v>
      </c>
      <c r="E17" s="9">
        <v>0</v>
      </c>
      <c r="F17" s="9">
        <v>0</v>
      </c>
      <c r="G17" s="9">
        <f t="shared" si="0"/>
        <v>2</v>
      </c>
    </row>
    <row r="18" spans="1:7" x14ac:dyDescent="0.2">
      <c r="B18" s="9">
        <f>SUM(B4:B17)</f>
        <v>33</v>
      </c>
      <c r="C18" s="9">
        <f t="shared" ref="C18:F18" si="1">SUM(C4:C17)</f>
        <v>32</v>
      </c>
      <c r="D18" s="9">
        <f t="shared" si="1"/>
        <v>23</v>
      </c>
      <c r="E18" s="9">
        <f t="shared" si="1"/>
        <v>18</v>
      </c>
      <c r="F18" s="9">
        <f t="shared" si="1"/>
        <v>13</v>
      </c>
      <c r="G18" s="9">
        <f>SUM(G4:G17)</f>
        <v>119</v>
      </c>
    </row>
  </sheetData>
  <conditionalFormatting sqref="B4:F17">
    <cfRule type="cellIs" dxfId="3" priority="1" operator="equal">
      <formula>3</formula>
    </cfRule>
    <cfRule type="cellIs" dxfId="2" priority="2" operator="equal">
      <formula>2</formula>
    </cfRule>
    <cfRule type="cellIs" dxfId="1" priority="3" operator="equal">
      <formula>1</formula>
    </cfRule>
    <cfRule type="cellIs" dxfId="0" priority="4" operator="equal">
      <formula>0</formula>
    </cfRule>
  </conditionalFormatting>
  <pageMargins left="0.7" right="0.7" top="0.75" bottom="0.75" header="0.3" footer="0.3"/>
  <pageSetup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2" sqref="A2"/>
    </sheetView>
  </sheetViews>
  <sheetFormatPr baseColWidth="10" defaultRowHeight="16" x14ac:dyDescent="0.2"/>
  <cols>
    <col min="1" max="1" width="20" style="1" bestFit="1" customWidth="1"/>
    <col min="2" max="4" width="37.83203125" style="1" customWidth="1"/>
    <col min="5" max="5" width="11.1640625" style="9" bestFit="1" customWidth="1"/>
    <col min="6" max="16384" width="10.83203125" style="1"/>
  </cols>
  <sheetData>
    <row r="1" spans="1:5" ht="55" customHeight="1" x14ac:dyDescent="0.2"/>
    <row r="3" spans="1:5" s="4" customFormat="1" x14ac:dyDescent="0.2">
      <c r="A3" s="4" t="s">
        <v>10</v>
      </c>
      <c r="B3" s="12" t="s">
        <v>122</v>
      </c>
      <c r="C3" s="12" t="s">
        <v>85</v>
      </c>
      <c r="D3" s="12" t="s">
        <v>129</v>
      </c>
      <c r="E3" s="13" t="s">
        <v>86</v>
      </c>
    </row>
    <row r="4" spans="1:5" s="4" customFormat="1" ht="64" x14ac:dyDescent="0.2">
      <c r="A4" s="4" t="s">
        <v>69</v>
      </c>
      <c r="B4" s="24" t="s">
        <v>123</v>
      </c>
      <c r="C4" s="23" t="s">
        <v>87</v>
      </c>
      <c r="D4" s="24" t="s">
        <v>88</v>
      </c>
      <c r="E4" s="13">
        <v>7</v>
      </c>
    </row>
    <row r="5" spans="1:5" s="4" customFormat="1" ht="96" x14ac:dyDescent="0.2">
      <c r="A5" s="4" t="s">
        <v>15</v>
      </c>
      <c r="B5" s="23" t="s">
        <v>124</v>
      </c>
      <c r="C5" s="23" t="s">
        <v>89</v>
      </c>
      <c r="D5" s="23" t="s">
        <v>90</v>
      </c>
      <c r="E5" s="13">
        <v>9</v>
      </c>
    </row>
    <row r="6" spans="1:5" s="4" customFormat="1" ht="64" x14ac:dyDescent="0.2">
      <c r="A6" s="4" t="s">
        <v>81</v>
      </c>
      <c r="B6" s="17" t="s">
        <v>91</v>
      </c>
      <c r="C6" s="17" t="s">
        <v>92</v>
      </c>
      <c r="D6" s="6"/>
      <c r="E6" s="13">
        <v>2</v>
      </c>
    </row>
    <row r="7" spans="1:5" s="4" customFormat="1" ht="128" x14ac:dyDescent="0.2">
      <c r="A7" s="4" t="s">
        <v>76</v>
      </c>
      <c r="B7" s="24" t="s">
        <v>93</v>
      </c>
      <c r="C7" s="23" t="s">
        <v>94</v>
      </c>
      <c r="D7" s="24" t="s">
        <v>95</v>
      </c>
      <c r="E7" s="13">
        <v>7</v>
      </c>
    </row>
    <row r="8" spans="1:5" s="4" customFormat="1" ht="80" x14ac:dyDescent="0.2">
      <c r="A8" s="4" t="s">
        <v>80</v>
      </c>
      <c r="B8" s="24" t="s">
        <v>96</v>
      </c>
      <c r="C8" s="24" t="s">
        <v>97</v>
      </c>
      <c r="D8" s="6" t="s">
        <v>98</v>
      </c>
      <c r="E8" s="13">
        <v>4</v>
      </c>
    </row>
    <row r="9" spans="1:5" s="4" customFormat="1" ht="128" x14ac:dyDescent="0.2">
      <c r="A9" s="4" t="s">
        <v>75</v>
      </c>
      <c r="B9" s="23" t="s">
        <v>99</v>
      </c>
      <c r="C9" s="23" t="s">
        <v>100</v>
      </c>
      <c r="D9" s="23" t="s">
        <v>101</v>
      </c>
      <c r="E9" s="13">
        <v>9</v>
      </c>
    </row>
    <row r="10" spans="1:5" s="4" customFormat="1" ht="144" x14ac:dyDescent="0.2">
      <c r="A10" s="4" t="s">
        <v>29</v>
      </c>
      <c r="B10" s="23" t="s">
        <v>102</v>
      </c>
      <c r="C10" s="23" t="s">
        <v>103</v>
      </c>
      <c r="D10" s="17" t="s">
        <v>125</v>
      </c>
      <c r="E10" s="13">
        <v>7</v>
      </c>
    </row>
    <row r="11" spans="1:5" s="4" customFormat="1" ht="128" x14ac:dyDescent="0.2">
      <c r="A11" s="4" t="s">
        <v>31</v>
      </c>
      <c r="B11" s="23" t="s">
        <v>104</v>
      </c>
      <c r="C11" s="17" t="s">
        <v>105</v>
      </c>
      <c r="D11" s="6" t="s">
        <v>106</v>
      </c>
      <c r="E11" s="13">
        <v>4</v>
      </c>
    </row>
    <row r="12" spans="1:5" s="4" customFormat="1" ht="112" x14ac:dyDescent="0.2">
      <c r="A12" s="4" t="s">
        <v>78</v>
      </c>
      <c r="B12" s="23" t="s">
        <v>107</v>
      </c>
      <c r="C12" s="23" t="s">
        <v>108</v>
      </c>
      <c r="D12" s="17" t="s">
        <v>109</v>
      </c>
      <c r="E12" s="13">
        <v>7</v>
      </c>
    </row>
    <row r="13" spans="1:5" s="4" customFormat="1" ht="144" x14ac:dyDescent="0.2">
      <c r="A13" s="4" t="s">
        <v>77</v>
      </c>
      <c r="B13" s="23" t="s">
        <v>110</v>
      </c>
      <c r="C13" s="23" t="s">
        <v>111</v>
      </c>
      <c r="D13" s="23" t="s">
        <v>126</v>
      </c>
      <c r="E13" s="13">
        <v>9</v>
      </c>
    </row>
    <row r="14" spans="1:5" s="4" customFormat="1" ht="80" x14ac:dyDescent="0.2">
      <c r="A14" s="4" t="s">
        <v>79</v>
      </c>
      <c r="B14" s="17" t="s">
        <v>112</v>
      </c>
      <c r="C14" s="6" t="s">
        <v>113</v>
      </c>
      <c r="D14" s="24" t="s">
        <v>127</v>
      </c>
      <c r="E14" s="13">
        <v>3</v>
      </c>
    </row>
    <row r="15" spans="1:5" s="4" customFormat="1" ht="128" x14ac:dyDescent="0.2">
      <c r="A15" s="4" t="s">
        <v>40</v>
      </c>
      <c r="B15" s="23" t="s">
        <v>114</v>
      </c>
      <c r="C15" s="23" t="s">
        <v>115</v>
      </c>
      <c r="D15" s="24" t="s">
        <v>128</v>
      </c>
      <c r="E15" s="13">
        <v>6</v>
      </c>
    </row>
    <row r="16" spans="1:5" s="4" customFormat="1" ht="144" x14ac:dyDescent="0.2">
      <c r="A16" s="4" t="s">
        <v>84</v>
      </c>
      <c r="B16" s="23" t="s">
        <v>116</v>
      </c>
      <c r="C16" s="23" t="s">
        <v>117</v>
      </c>
      <c r="D16" s="17" t="s">
        <v>118</v>
      </c>
      <c r="E16" s="13">
        <v>6</v>
      </c>
    </row>
    <row r="17" spans="1:5" s="4" customFormat="1" ht="96" x14ac:dyDescent="0.2">
      <c r="A17" s="4" t="s">
        <v>82</v>
      </c>
      <c r="B17" s="17" t="s">
        <v>119</v>
      </c>
      <c r="C17" s="17" t="s">
        <v>120</v>
      </c>
      <c r="D17" s="6" t="s">
        <v>121</v>
      </c>
      <c r="E17" s="13">
        <v>2</v>
      </c>
    </row>
  </sheetData>
  <pageMargins left="0.7" right="0.7" top="0.75" bottom="0.75" header="0.3" footer="0.3"/>
  <pageSetup orientation="portrait" horizontalDpi="0" verticalDpi="0"/>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2" sqref="A2"/>
    </sheetView>
  </sheetViews>
  <sheetFormatPr baseColWidth="10" defaultRowHeight="16" x14ac:dyDescent="0.2"/>
  <cols>
    <col min="1" max="1" width="20" style="1" bestFit="1" customWidth="1"/>
    <col min="2" max="3" width="37.83203125" style="1" customWidth="1"/>
    <col min="4" max="4" width="11.1640625" style="9" bestFit="1" customWidth="1"/>
    <col min="5" max="16384" width="10.83203125" style="1"/>
  </cols>
  <sheetData>
    <row r="1" spans="1:4" ht="55" customHeight="1" x14ac:dyDescent="0.2"/>
    <row r="3" spans="1:4" x14ac:dyDescent="0.2">
      <c r="A3" s="13" t="s">
        <v>10</v>
      </c>
      <c r="B3" s="13" t="s">
        <v>130</v>
      </c>
      <c r="C3" s="13" t="s">
        <v>74</v>
      </c>
      <c r="D3" s="13" t="s">
        <v>86</v>
      </c>
    </row>
    <row r="4" spans="1:4" ht="64" x14ac:dyDescent="0.2">
      <c r="A4" s="4" t="s">
        <v>69</v>
      </c>
      <c r="B4" s="24" t="s">
        <v>131</v>
      </c>
      <c r="C4" s="17" t="s">
        <v>132</v>
      </c>
      <c r="D4" s="13">
        <v>3</v>
      </c>
    </row>
    <row r="5" spans="1:4" ht="176" x14ac:dyDescent="0.2">
      <c r="A5" s="4" t="s">
        <v>15</v>
      </c>
      <c r="B5" s="23" t="s">
        <v>133</v>
      </c>
      <c r="C5" s="17" t="s">
        <v>134</v>
      </c>
      <c r="D5" s="13">
        <v>4</v>
      </c>
    </row>
    <row r="6" spans="1:4" ht="128" x14ac:dyDescent="0.2">
      <c r="A6" s="4" t="s">
        <v>81</v>
      </c>
      <c r="B6" s="6" t="s">
        <v>135</v>
      </c>
      <c r="C6" s="6"/>
      <c r="D6" s="13">
        <v>1</v>
      </c>
    </row>
    <row r="7" spans="1:4" ht="176" x14ac:dyDescent="0.2">
      <c r="A7" s="4" t="s">
        <v>76</v>
      </c>
      <c r="B7" s="23" t="s">
        <v>136</v>
      </c>
      <c r="C7" s="24" t="s">
        <v>137</v>
      </c>
      <c r="D7" s="13">
        <v>5</v>
      </c>
    </row>
    <row r="8" spans="1:4" ht="144" x14ac:dyDescent="0.2">
      <c r="A8" s="4" t="s">
        <v>80</v>
      </c>
      <c r="B8" s="24" t="s">
        <v>138</v>
      </c>
      <c r="C8" s="6"/>
      <c r="D8" s="13">
        <v>2</v>
      </c>
    </row>
    <row r="9" spans="1:4" ht="176" x14ac:dyDescent="0.2">
      <c r="A9" s="4" t="s">
        <v>75</v>
      </c>
      <c r="B9" s="23" t="s">
        <v>139</v>
      </c>
      <c r="C9" s="17" t="s">
        <v>140</v>
      </c>
      <c r="D9" s="13">
        <v>4</v>
      </c>
    </row>
    <row r="10" spans="1:4" ht="112" x14ac:dyDescent="0.2">
      <c r="A10" s="4" t="s">
        <v>29</v>
      </c>
      <c r="B10" s="24" t="s">
        <v>141</v>
      </c>
      <c r="C10" s="17" t="s">
        <v>142</v>
      </c>
      <c r="D10" s="13">
        <v>3</v>
      </c>
    </row>
    <row r="11" spans="1:4" x14ac:dyDescent="0.2">
      <c r="A11" s="4" t="s">
        <v>31</v>
      </c>
      <c r="B11" s="6"/>
      <c r="C11" s="6"/>
      <c r="D11" s="13">
        <v>0</v>
      </c>
    </row>
    <row r="12" spans="1:4" ht="112" x14ac:dyDescent="0.2">
      <c r="A12" s="4" t="s">
        <v>78</v>
      </c>
      <c r="B12" s="24" t="s">
        <v>143</v>
      </c>
      <c r="C12" s="24" t="s">
        <v>144</v>
      </c>
      <c r="D12" s="13">
        <v>4</v>
      </c>
    </row>
    <row r="13" spans="1:4" ht="112" x14ac:dyDescent="0.2">
      <c r="A13" s="4" t="s">
        <v>77</v>
      </c>
      <c r="B13" s="17" t="s">
        <v>145</v>
      </c>
      <c r="C13" s="17" t="s">
        <v>146</v>
      </c>
      <c r="D13" s="13">
        <v>2</v>
      </c>
    </row>
    <row r="14" spans="1:4" ht="128" x14ac:dyDescent="0.2">
      <c r="A14" s="4" t="s">
        <v>79</v>
      </c>
      <c r="B14" s="23" t="s">
        <v>147</v>
      </c>
      <c r="C14" s="17" t="s">
        <v>148</v>
      </c>
      <c r="D14" s="13">
        <v>4</v>
      </c>
    </row>
    <row r="15" spans="1:4" ht="32" x14ac:dyDescent="0.2">
      <c r="A15" s="4" t="s">
        <v>40</v>
      </c>
      <c r="B15" s="6"/>
      <c r="C15" s="17" t="s">
        <v>149</v>
      </c>
      <c r="D15" s="13">
        <v>1</v>
      </c>
    </row>
    <row r="16" spans="1:4" ht="128" x14ac:dyDescent="0.2">
      <c r="A16" s="4" t="s">
        <v>84</v>
      </c>
      <c r="B16" s="17" t="s">
        <v>150</v>
      </c>
      <c r="C16" s="24" t="s">
        <v>151</v>
      </c>
      <c r="D16" s="13">
        <v>3</v>
      </c>
    </row>
    <row r="17" spans="1:4" x14ac:dyDescent="0.2">
      <c r="A17" s="4" t="s">
        <v>82</v>
      </c>
      <c r="B17" s="6"/>
      <c r="C17" s="6"/>
      <c r="D17" s="13">
        <v>0</v>
      </c>
    </row>
  </sheetData>
  <pageMargins left="0.7" right="0.7" top="0.75" bottom="0.75" header="0.3" footer="0.3"/>
  <pageSetup orientation="portrait" horizontalDpi="0" verticalDpi="0"/>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workbookViewId="0">
      <selection activeCell="A2" sqref="A2"/>
    </sheetView>
  </sheetViews>
  <sheetFormatPr baseColWidth="10" defaultRowHeight="16" x14ac:dyDescent="0.2"/>
  <cols>
    <col min="1" max="1" width="24.33203125" style="1" customWidth="1"/>
    <col min="2" max="15" width="5.6640625" style="9" customWidth="1"/>
    <col min="16" max="16384" width="10.83203125" style="1"/>
  </cols>
  <sheetData>
    <row r="1" spans="1:15" ht="109" customHeight="1" x14ac:dyDescent="0.2"/>
    <row r="3" spans="1:15" ht="125" customHeight="1" x14ac:dyDescent="0.2">
      <c r="A3" s="1" t="s">
        <v>165</v>
      </c>
      <c r="B3" s="14" t="s">
        <v>77</v>
      </c>
      <c r="C3" s="14" t="s">
        <v>78</v>
      </c>
      <c r="D3" s="14" t="s">
        <v>15</v>
      </c>
      <c r="E3" s="14" t="s">
        <v>76</v>
      </c>
      <c r="F3" s="14" t="s">
        <v>29</v>
      </c>
      <c r="G3" s="14" t="s">
        <v>79</v>
      </c>
      <c r="H3" s="14" t="s">
        <v>75</v>
      </c>
      <c r="I3" s="14" t="s">
        <v>84</v>
      </c>
      <c r="J3" s="14" t="s">
        <v>40</v>
      </c>
      <c r="K3" s="14" t="s">
        <v>69</v>
      </c>
      <c r="L3" s="14" t="s">
        <v>31</v>
      </c>
      <c r="M3" s="14" t="s">
        <v>80</v>
      </c>
      <c r="N3" s="14" t="s">
        <v>81</v>
      </c>
      <c r="O3" s="14" t="s">
        <v>82</v>
      </c>
    </row>
    <row r="4" spans="1:15" x14ac:dyDescent="0.2">
      <c r="A4" s="1" t="s">
        <v>152</v>
      </c>
      <c r="L4" s="9" t="s">
        <v>217</v>
      </c>
      <c r="O4" s="9" t="s">
        <v>217</v>
      </c>
    </row>
    <row r="5" spans="1:15" x14ac:dyDescent="0.2">
      <c r="A5" s="1" t="s">
        <v>153</v>
      </c>
      <c r="I5" s="9" t="s">
        <v>217</v>
      </c>
      <c r="J5" s="9" t="s">
        <v>217</v>
      </c>
      <c r="K5" s="9" t="s">
        <v>217</v>
      </c>
      <c r="L5" s="9" t="s">
        <v>217</v>
      </c>
      <c r="N5" s="9" t="s">
        <v>217</v>
      </c>
    </row>
    <row r="6" spans="1:15" x14ac:dyDescent="0.2">
      <c r="A6" s="1" t="s">
        <v>154</v>
      </c>
      <c r="C6" s="9" t="s">
        <v>217</v>
      </c>
      <c r="D6" s="9" t="s">
        <v>217</v>
      </c>
      <c r="G6" s="9" t="s">
        <v>217</v>
      </c>
      <c r="H6" s="9" t="s">
        <v>217</v>
      </c>
      <c r="I6" s="9" t="s">
        <v>217</v>
      </c>
      <c r="J6" s="9" t="s">
        <v>217</v>
      </c>
      <c r="K6" s="9" t="s">
        <v>217</v>
      </c>
      <c r="M6" s="9" t="s">
        <v>217</v>
      </c>
      <c r="O6" s="9" t="s">
        <v>217</v>
      </c>
    </row>
    <row r="7" spans="1:15" x14ac:dyDescent="0.2">
      <c r="A7" s="1" t="s">
        <v>155</v>
      </c>
      <c r="M7" s="9" t="s">
        <v>217</v>
      </c>
      <c r="N7" s="9" t="s">
        <v>217</v>
      </c>
      <c r="O7" s="9" t="s">
        <v>217</v>
      </c>
    </row>
    <row r="8" spans="1:15" x14ac:dyDescent="0.2">
      <c r="A8" s="1" t="s">
        <v>156</v>
      </c>
      <c r="D8" s="9" t="s">
        <v>217</v>
      </c>
      <c r="E8" s="9" t="s">
        <v>217</v>
      </c>
      <c r="F8" s="9" t="s">
        <v>217</v>
      </c>
      <c r="M8" s="9" t="s">
        <v>217</v>
      </c>
      <c r="O8" s="9" t="s">
        <v>217</v>
      </c>
    </row>
    <row r="9" spans="1:15" x14ac:dyDescent="0.2">
      <c r="A9" s="1" t="s">
        <v>157</v>
      </c>
      <c r="K9" s="9" t="s">
        <v>217</v>
      </c>
      <c r="O9" s="9" t="s">
        <v>217</v>
      </c>
    </row>
    <row r="10" spans="1:15" x14ac:dyDescent="0.2">
      <c r="A10" s="1" t="s">
        <v>158</v>
      </c>
      <c r="B10" s="9" t="s">
        <v>159</v>
      </c>
      <c r="C10" s="9" t="s">
        <v>159</v>
      </c>
      <c r="D10" s="9" t="s">
        <v>159</v>
      </c>
      <c r="E10" s="9" t="s">
        <v>159</v>
      </c>
      <c r="F10" s="9" t="s">
        <v>159</v>
      </c>
      <c r="I10" s="9" t="s">
        <v>159</v>
      </c>
      <c r="M10" s="9" t="s">
        <v>159</v>
      </c>
      <c r="N10" s="9" t="s">
        <v>218</v>
      </c>
    </row>
    <row r="11" spans="1:15" x14ac:dyDescent="0.2">
      <c r="A11" s="1" t="s">
        <v>160</v>
      </c>
      <c r="C11" s="9" t="s">
        <v>159</v>
      </c>
      <c r="D11" s="9" t="s">
        <v>159</v>
      </c>
      <c r="F11" s="9" t="s">
        <v>159</v>
      </c>
      <c r="G11" s="9" t="s">
        <v>159</v>
      </c>
      <c r="I11" s="9" t="s">
        <v>159</v>
      </c>
      <c r="J11" s="9" t="s">
        <v>159</v>
      </c>
      <c r="L11" s="9" t="s">
        <v>159</v>
      </c>
    </row>
    <row r="12" spans="1:15" x14ac:dyDescent="0.2">
      <c r="A12" s="1" t="s">
        <v>161</v>
      </c>
      <c r="B12" s="9" t="s">
        <v>159</v>
      </c>
      <c r="E12" s="9" t="s">
        <v>159</v>
      </c>
      <c r="I12" s="9" t="s">
        <v>159</v>
      </c>
      <c r="K12" s="9" t="s">
        <v>159</v>
      </c>
    </row>
    <row r="13" spans="1:15" x14ac:dyDescent="0.2">
      <c r="A13" s="1" t="s">
        <v>162</v>
      </c>
      <c r="B13" s="9" t="s">
        <v>159</v>
      </c>
      <c r="C13" s="9" t="s">
        <v>159</v>
      </c>
      <c r="D13" s="9" t="s">
        <v>159</v>
      </c>
      <c r="E13" s="9" t="s">
        <v>159</v>
      </c>
      <c r="G13" s="9" t="s">
        <v>159</v>
      </c>
      <c r="H13" s="9" t="s">
        <v>159</v>
      </c>
      <c r="K13" s="9" t="s">
        <v>159</v>
      </c>
    </row>
    <row r="14" spans="1:15" x14ac:dyDescent="0.2">
      <c r="A14" s="1" t="s">
        <v>163</v>
      </c>
      <c r="B14" s="9" t="s">
        <v>159</v>
      </c>
      <c r="C14" s="9" t="s">
        <v>159</v>
      </c>
      <c r="D14" s="9" t="s">
        <v>159</v>
      </c>
      <c r="F14" s="9" t="s">
        <v>159</v>
      </c>
      <c r="G14" s="9" t="s">
        <v>159</v>
      </c>
      <c r="H14" s="9" t="s">
        <v>159</v>
      </c>
      <c r="K14" s="9" t="s">
        <v>159</v>
      </c>
      <c r="O14" s="9" t="s">
        <v>159</v>
      </c>
    </row>
    <row r="15" spans="1:15" s="21" customFormat="1" ht="32" x14ac:dyDescent="0.2">
      <c r="A15" s="19" t="s">
        <v>223</v>
      </c>
      <c r="B15" s="20">
        <v>4</v>
      </c>
      <c r="C15" s="20">
        <v>3</v>
      </c>
      <c r="D15" s="20">
        <v>2</v>
      </c>
      <c r="E15" s="20">
        <v>2</v>
      </c>
      <c r="F15" s="20">
        <v>2</v>
      </c>
      <c r="G15" s="20">
        <v>2</v>
      </c>
      <c r="H15" s="20">
        <v>1</v>
      </c>
      <c r="I15" s="20">
        <v>1</v>
      </c>
      <c r="J15" s="20">
        <v>1</v>
      </c>
      <c r="K15" s="20">
        <v>0</v>
      </c>
      <c r="L15" s="20" t="s">
        <v>219</v>
      </c>
      <c r="M15" s="20" t="s">
        <v>220</v>
      </c>
      <c r="N15" s="20" t="s">
        <v>221</v>
      </c>
      <c r="O15" s="20" t="s">
        <v>222</v>
      </c>
    </row>
    <row r="16" spans="1:15" x14ac:dyDescent="0.2">
      <c r="A16" s="15" t="s">
        <v>164</v>
      </c>
      <c r="B16" s="16">
        <v>11</v>
      </c>
      <c r="C16" s="16">
        <v>11</v>
      </c>
      <c r="D16" s="16">
        <v>13</v>
      </c>
      <c r="E16" s="16">
        <v>12</v>
      </c>
      <c r="F16" s="16">
        <v>10</v>
      </c>
      <c r="G16" s="16">
        <v>7</v>
      </c>
      <c r="H16" s="16">
        <v>13</v>
      </c>
      <c r="I16" s="16">
        <v>10</v>
      </c>
      <c r="J16" s="16">
        <v>7</v>
      </c>
      <c r="K16" s="16">
        <v>10</v>
      </c>
      <c r="L16" s="16">
        <v>4</v>
      </c>
      <c r="M16" s="16">
        <v>6</v>
      </c>
      <c r="N16" s="16">
        <v>3</v>
      </c>
      <c r="O16" s="16">
        <v>2</v>
      </c>
    </row>
  </sheetData>
  <pageMargins left="0.7" right="0.7" top="0.75" bottom="0.75" header="0.3" footer="0.3"/>
  <pageSetup orientation="portrait" horizontalDpi="0" verticalDpi="0"/>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2" sqref="A2"/>
    </sheetView>
  </sheetViews>
  <sheetFormatPr baseColWidth="10" defaultRowHeight="16" x14ac:dyDescent="0.2"/>
  <cols>
    <col min="1" max="1" width="65.6640625" style="6" customWidth="1"/>
    <col min="2" max="2" width="10.83203125" style="9"/>
    <col min="3" max="16384" width="10.83203125" style="1"/>
  </cols>
  <sheetData>
    <row r="1" spans="1:2" ht="68" customHeight="1" x14ac:dyDescent="0.2"/>
    <row r="3" spans="1:2" x14ac:dyDescent="0.2">
      <c r="A3" s="6" t="s">
        <v>166</v>
      </c>
      <c r="B3" s="9" t="s">
        <v>167</v>
      </c>
    </row>
    <row r="4" spans="1:2" s="4" customFormat="1" ht="32" x14ac:dyDescent="0.2">
      <c r="A4" s="6" t="s">
        <v>168</v>
      </c>
      <c r="B4" s="13" t="s">
        <v>159</v>
      </c>
    </row>
    <row r="5" spans="1:2" s="4" customFormat="1" x14ac:dyDescent="0.2">
      <c r="A5" s="6" t="s">
        <v>169</v>
      </c>
      <c r="B5" s="13" t="s">
        <v>159</v>
      </c>
    </row>
    <row r="6" spans="1:2" s="4" customFormat="1" ht="32" x14ac:dyDescent="0.2">
      <c r="A6" s="6" t="s">
        <v>170</v>
      </c>
      <c r="B6" s="13" t="s">
        <v>159</v>
      </c>
    </row>
    <row r="7" spans="1:2" s="4" customFormat="1" ht="32" x14ac:dyDescent="0.2">
      <c r="A7" s="6" t="s">
        <v>171</v>
      </c>
      <c r="B7" s="13" t="s">
        <v>159</v>
      </c>
    </row>
    <row r="8" spans="1:2" s="4" customFormat="1" x14ac:dyDescent="0.2">
      <c r="A8" s="6" t="s">
        <v>190</v>
      </c>
      <c r="B8" s="13" t="s">
        <v>159</v>
      </c>
    </row>
    <row r="9" spans="1:2" s="4" customFormat="1" ht="32" x14ac:dyDescent="0.2">
      <c r="A9" s="6" t="s">
        <v>191</v>
      </c>
      <c r="B9" s="13" t="s">
        <v>159</v>
      </c>
    </row>
    <row r="10" spans="1:2" s="4" customFormat="1" ht="32" x14ac:dyDescent="0.2">
      <c r="A10" s="6" t="s">
        <v>172</v>
      </c>
      <c r="B10" s="13" t="s">
        <v>159</v>
      </c>
    </row>
    <row r="11" spans="1:2" s="4" customFormat="1" ht="32" x14ac:dyDescent="0.2">
      <c r="A11" s="6" t="s">
        <v>173</v>
      </c>
      <c r="B11" s="13" t="s">
        <v>159</v>
      </c>
    </row>
    <row r="12" spans="1:2" s="4" customFormat="1" ht="32" x14ac:dyDescent="0.2">
      <c r="A12" s="6" t="s">
        <v>174</v>
      </c>
      <c r="B12" s="13" t="s">
        <v>159</v>
      </c>
    </row>
    <row r="13" spans="1:2" s="4" customFormat="1" x14ac:dyDescent="0.2">
      <c r="A13" s="6" t="s">
        <v>175</v>
      </c>
      <c r="B13" s="13" t="s">
        <v>159</v>
      </c>
    </row>
    <row r="14" spans="1:2" s="4" customFormat="1" ht="32" x14ac:dyDescent="0.2">
      <c r="A14" s="6" t="s">
        <v>176</v>
      </c>
      <c r="B14" s="13" t="s">
        <v>217</v>
      </c>
    </row>
    <row r="15" spans="1:2" s="4" customFormat="1" ht="32" x14ac:dyDescent="0.2">
      <c r="A15" s="6" t="s">
        <v>177</v>
      </c>
      <c r="B15" s="13" t="s">
        <v>217</v>
      </c>
    </row>
    <row r="16" spans="1:2" s="4" customFormat="1" x14ac:dyDescent="0.2">
      <c r="A16" s="22" t="s">
        <v>178</v>
      </c>
      <c r="B16" s="18"/>
    </row>
    <row r="17" spans="1:2" s="4" customFormat="1" x14ac:dyDescent="0.2">
      <c r="A17" s="6" t="s">
        <v>192</v>
      </c>
      <c r="B17" s="13" t="s">
        <v>159</v>
      </c>
    </row>
    <row r="18" spans="1:2" s="4" customFormat="1" x14ac:dyDescent="0.2">
      <c r="A18" s="6" t="s">
        <v>179</v>
      </c>
      <c r="B18" s="13" t="s">
        <v>159</v>
      </c>
    </row>
    <row r="19" spans="1:2" s="4" customFormat="1" ht="32" x14ac:dyDescent="0.2">
      <c r="A19" s="6" t="s">
        <v>180</v>
      </c>
      <c r="B19" s="13" t="s">
        <v>159</v>
      </c>
    </row>
    <row r="20" spans="1:2" s="4" customFormat="1" ht="32" x14ac:dyDescent="0.2">
      <c r="A20" s="6" t="s">
        <v>181</v>
      </c>
      <c r="B20" s="13" t="s">
        <v>159</v>
      </c>
    </row>
    <row r="21" spans="1:2" s="4" customFormat="1" ht="32" x14ac:dyDescent="0.2">
      <c r="A21" s="6" t="s">
        <v>182</v>
      </c>
      <c r="B21" s="13" t="s">
        <v>159</v>
      </c>
    </row>
    <row r="22" spans="1:2" s="4" customFormat="1" x14ac:dyDescent="0.2">
      <c r="A22" s="6" t="s">
        <v>183</v>
      </c>
      <c r="B22" s="13" t="s">
        <v>159</v>
      </c>
    </row>
    <row r="23" spans="1:2" s="4" customFormat="1" ht="32" x14ac:dyDescent="0.2">
      <c r="A23" s="6" t="s">
        <v>184</v>
      </c>
      <c r="B23" s="13" t="s">
        <v>159</v>
      </c>
    </row>
    <row r="24" spans="1:2" s="4" customFormat="1" ht="32" x14ac:dyDescent="0.2">
      <c r="A24" s="6" t="s">
        <v>185</v>
      </c>
      <c r="B24" s="13" t="s">
        <v>159</v>
      </c>
    </row>
    <row r="25" spans="1:2" s="4" customFormat="1" x14ac:dyDescent="0.2">
      <c r="A25" s="22" t="s">
        <v>186</v>
      </c>
      <c r="B25" s="18"/>
    </row>
    <row r="26" spans="1:2" s="4" customFormat="1" ht="32" x14ac:dyDescent="0.2">
      <c r="A26" s="6" t="s">
        <v>187</v>
      </c>
      <c r="B26" s="13" t="s">
        <v>217</v>
      </c>
    </row>
    <row r="27" spans="1:2" s="4" customFormat="1" x14ac:dyDescent="0.2">
      <c r="A27" s="6" t="s">
        <v>188</v>
      </c>
      <c r="B27" s="13" t="s">
        <v>217</v>
      </c>
    </row>
    <row r="28" spans="1:2" s="4" customFormat="1" x14ac:dyDescent="0.2">
      <c r="A28" s="6" t="s">
        <v>193</v>
      </c>
      <c r="B28" s="13" t="s">
        <v>159</v>
      </c>
    </row>
    <row r="29" spans="1:2" s="4" customFormat="1" x14ac:dyDescent="0.2">
      <c r="A29" s="6" t="s">
        <v>194</v>
      </c>
      <c r="B29" s="13" t="s">
        <v>217</v>
      </c>
    </row>
    <row r="30" spans="1:2" s="4" customFormat="1" x14ac:dyDescent="0.2">
      <c r="A30" s="6" t="s">
        <v>189</v>
      </c>
      <c r="B30" s="13" t="s">
        <v>159</v>
      </c>
    </row>
  </sheetData>
  <pageMargins left="0.7" right="0.7" top="0.75" bottom="0.75" header="0.3" footer="0.3"/>
  <pageSetup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1.1</vt:lpstr>
      <vt:lpstr>Table 4.2</vt:lpstr>
      <vt:lpstr>Table 4.3</vt:lpstr>
      <vt:lpstr>Table 4.4</vt:lpstr>
      <vt:lpstr>Table 5.1</vt:lpstr>
      <vt:lpstr>Table 5.2</vt:lpstr>
      <vt:lpstr>Table 5.3</vt:lpstr>
      <vt:lpstr>Table 6.1</vt:lpstr>
      <vt:lpstr>Table 7.1</vt:lpstr>
      <vt:lpstr>Table 7.2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Heiss</dc:creator>
  <cp:lastModifiedBy>Andrew Heiss</cp:lastModifiedBy>
  <dcterms:created xsi:type="dcterms:W3CDTF">2016-01-25T18:08:13Z</dcterms:created>
  <dcterms:modified xsi:type="dcterms:W3CDTF">2016-01-25T20:49:22Z</dcterms:modified>
</cp:coreProperties>
</file>