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/Research collaboration/Global policy special issue/data/raw_data/"/>
    </mc:Choice>
  </mc:AlternateContent>
  <xr:revisionPtr revIDLastSave="0" documentId="13_ncr:1_{37C148F7-09DC-124E-BECA-599B6A0C40C3}" xr6:coauthVersionLast="45" xr6:coauthVersionMax="45" xr10:uidLastSave="{00000000-0000-0000-0000-000000000000}"/>
  <bookViews>
    <workbookView xWindow="-38060" yWindow="520" windowWidth="28800" windowHeight="16260" activeTab="4" xr2:uid="{A5B11B13-F23F-8D4F-996E-1E94D63F7CBD}"/>
  </bookViews>
  <sheets>
    <sheet name="Results" sheetId="6" r:id="rId1"/>
    <sheet name="Organizations" sheetId="4" r:id="rId2"/>
    <sheet name="Personas" sheetId="5" r:id="rId3"/>
    <sheet name="Gammas" sheetId="3" r:id="rId4"/>
    <sheet name="Comput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5" l="1"/>
  <c r="F5" i="5"/>
  <c r="G5" i="5"/>
  <c r="H5" i="5" s="1"/>
  <c r="F6" i="5"/>
  <c r="H6" i="5" s="1"/>
  <c r="G6" i="5"/>
  <c r="F7" i="5"/>
  <c r="H7" i="5" s="1"/>
  <c r="G7" i="5"/>
  <c r="F8" i="5"/>
  <c r="H8" i="5" s="1"/>
  <c r="G8" i="5"/>
  <c r="F9" i="5"/>
  <c r="G9" i="5"/>
  <c r="H9" i="5"/>
  <c r="F10" i="5"/>
  <c r="H10" i="5" s="1"/>
  <c r="G10" i="5"/>
  <c r="F11" i="5"/>
  <c r="H11" i="5" s="1"/>
  <c r="G11" i="5"/>
  <c r="F12" i="5"/>
  <c r="G12" i="5"/>
  <c r="H12" i="5"/>
  <c r="F13" i="5"/>
  <c r="G13" i="5"/>
  <c r="H13" i="5"/>
  <c r="F14" i="5"/>
  <c r="H14" i="5" s="1"/>
  <c r="G14" i="5"/>
  <c r="F15" i="5"/>
  <c r="H15" i="5" s="1"/>
  <c r="G15" i="5"/>
  <c r="F16" i="5"/>
  <c r="G16" i="5"/>
  <c r="H16" i="5"/>
  <c r="F17" i="5"/>
  <c r="G17" i="5"/>
  <c r="H17" i="5"/>
  <c r="F18" i="5"/>
  <c r="H18" i="5" s="1"/>
  <c r="G18" i="5"/>
  <c r="F19" i="5"/>
  <c r="H19" i="5" s="1"/>
  <c r="G19" i="5"/>
  <c r="F20" i="5"/>
  <c r="G20" i="5"/>
  <c r="H20" i="5"/>
  <c r="F21" i="5"/>
  <c r="G21" i="5"/>
  <c r="H21" i="5"/>
  <c r="F22" i="5"/>
  <c r="H22" i="5" s="1"/>
  <c r="G22" i="5"/>
  <c r="F23" i="5"/>
  <c r="H23" i="5" s="1"/>
  <c r="G23" i="5"/>
  <c r="F24" i="5"/>
  <c r="G24" i="5"/>
  <c r="H24" i="5"/>
  <c r="F25" i="5"/>
  <c r="G25" i="5"/>
  <c r="H25" i="5"/>
  <c r="F26" i="5"/>
  <c r="H26" i="5" s="1"/>
  <c r="G26" i="5"/>
  <c r="F27" i="5"/>
  <c r="G27" i="5"/>
  <c r="H27" i="5" s="1"/>
  <c r="F28" i="5"/>
  <c r="G28" i="5"/>
  <c r="H28" i="5"/>
  <c r="F29" i="5"/>
  <c r="H29" i="5" s="1"/>
  <c r="G29" i="5"/>
  <c r="F30" i="5"/>
  <c r="H30" i="5" s="1"/>
  <c r="G30" i="5"/>
  <c r="F31" i="5"/>
  <c r="G31" i="5"/>
  <c r="H31" i="5" s="1"/>
  <c r="F32" i="5"/>
  <c r="G32" i="5"/>
  <c r="H32" i="5"/>
  <c r="F33" i="5"/>
  <c r="H33" i="5" s="1"/>
  <c r="G33" i="5"/>
  <c r="F34" i="5"/>
  <c r="H34" i="5" s="1"/>
  <c r="G34" i="5"/>
  <c r="F35" i="5"/>
  <c r="G35" i="5"/>
  <c r="H35" i="5" s="1"/>
  <c r="F36" i="5"/>
  <c r="G36" i="5"/>
  <c r="H36" i="5"/>
  <c r="F37" i="5"/>
  <c r="H37" i="5" s="1"/>
  <c r="G37" i="5"/>
  <c r="F38" i="5"/>
  <c r="H38" i="5" s="1"/>
  <c r="G38" i="5"/>
  <c r="F39" i="5"/>
  <c r="G39" i="5"/>
  <c r="H39" i="5" s="1"/>
  <c r="F40" i="5"/>
  <c r="G40" i="5"/>
  <c r="H40" i="5"/>
  <c r="F41" i="5"/>
  <c r="H41" i="5" s="1"/>
  <c r="G41" i="5"/>
  <c r="F42" i="5"/>
  <c r="H42" i="5" s="1"/>
  <c r="G42" i="5"/>
  <c r="F43" i="5"/>
  <c r="G43" i="5"/>
  <c r="H43" i="5" s="1"/>
  <c r="F44" i="5"/>
  <c r="G44" i="5"/>
  <c r="H44" i="5"/>
  <c r="F45" i="5"/>
  <c r="H45" i="5" s="1"/>
  <c r="G45" i="5"/>
  <c r="F46" i="5"/>
  <c r="H46" i="5" s="1"/>
  <c r="G46" i="5"/>
  <c r="F47" i="5"/>
  <c r="G47" i="5"/>
  <c r="H47" i="5" s="1"/>
  <c r="F48" i="5"/>
  <c r="G48" i="5"/>
  <c r="H48" i="5"/>
  <c r="F49" i="5"/>
  <c r="H49" i="5" s="1"/>
  <c r="G49" i="5"/>
  <c r="F50" i="5"/>
  <c r="H50" i="5" s="1"/>
  <c r="G50" i="5"/>
  <c r="F51" i="5"/>
  <c r="G51" i="5"/>
  <c r="H51" i="5" s="1"/>
  <c r="F52" i="5"/>
  <c r="G52" i="5"/>
  <c r="H52" i="5"/>
  <c r="F53" i="5"/>
  <c r="H53" i="5" s="1"/>
  <c r="G53" i="5"/>
  <c r="F54" i="5"/>
  <c r="H54" i="5" s="1"/>
  <c r="G54" i="5"/>
  <c r="F55" i="5"/>
  <c r="G55" i="5"/>
  <c r="H55" i="5" s="1"/>
  <c r="F56" i="5"/>
  <c r="G56" i="5"/>
  <c r="H56" i="5"/>
  <c r="F57" i="5"/>
  <c r="H57" i="5" s="1"/>
  <c r="G57" i="5"/>
  <c r="F58" i="5"/>
  <c r="H58" i="5" s="1"/>
  <c r="G58" i="5"/>
  <c r="F59" i="5"/>
  <c r="G59" i="5"/>
  <c r="H59" i="5" s="1"/>
  <c r="F60" i="5"/>
  <c r="G60" i="5"/>
  <c r="H60" i="5"/>
  <c r="F61" i="5"/>
  <c r="H61" i="5" s="1"/>
  <c r="G61" i="5"/>
  <c r="F62" i="5"/>
  <c r="H62" i="5" s="1"/>
  <c r="G62" i="5"/>
  <c r="F63" i="5"/>
  <c r="G63" i="5"/>
  <c r="H63" i="5" s="1"/>
  <c r="F64" i="5"/>
  <c r="G64" i="5"/>
  <c r="H64" i="5"/>
  <c r="F65" i="5"/>
  <c r="H65" i="5" s="1"/>
  <c r="G65" i="5"/>
  <c r="F66" i="5"/>
  <c r="H66" i="5" s="1"/>
  <c r="G66" i="5"/>
  <c r="F67" i="5"/>
  <c r="G67" i="5"/>
  <c r="H67" i="5" s="1"/>
  <c r="F68" i="5"/>
  <c r="G68" i="5"/>
  <c r="H68" i="5"/>
  <c r="F69" i="5"/>
  <c r="H69" i="5" s="1"/>
  <c r="G69" i="5"/>
  <c r="F70" i="5"/>
  <c r="H70" i="5" s="1"/>
  <c r="G70" i="5"/>
  <c r="F71" i="5"/>
  <c r="G71" i="5"/>
  <c r="H71" i="5" s="1"/>
  <c r="F72" i="5"/>
  <c r="G72" i="5"/>
  <c r="H72" i="5"/>
  <c r="F73" i="5"/>
  <c r="H73" i="5" s="1"/>
  <c r="G73" i="5"/>
  <c r="F74" i="5"/>
  <c r="H74" i="5" s="1"/>
  <c r="G74" i="5"/>
  <c r="F75" i="5"/>
  <c r="G75" i="5"/>
  <c r="H75" i="5" s="1"/>
  <c r="F76" i="5"/>
  <c r="G76" i="5"/>
  <c r="H76" i="5"/>
  <c r="F77" i="5"/>
  <c r="H77" i="5" s="1"/>
  <c r="G77" i="5"/>
  <c r="F78" i="5"/>
  <c r="H78" i="5" s="1"/>
  <c r="G78" i="5"/>
  <c r="F79" i="5"/>
  <c r="G79" i="5"/>
  <c r="H79" i="5" s="1"/>
  <c r="F80" i="5"/>
  <c r="G80" i="5"/>
  <c r="H80" i="5"/>
  <c r="F81" i="5"/>
  <c r="H81" i="5" s="1"/>
  <c r="G81" i="5"/>
  <c r="F82" i="5"/>
  <c r="H82" i="5" s="1"/>
  <c r="G82" i="5"/>
  <c r="F83" i="5"/>
  <c r="G83" i="5"/>
  <c r="H83" i="5" s="1"/>
  <c r="F84" i="5"/>
  <c r="G84" i="5"/>
  <c r="H84" i="5"/>
  <c r="F85" i="5"/>
  <c r="H85" i="5" s="1"/>
  <c r="G85" i="5"/>
  <c r="F86" i="5"/>
  <c r="H86" i="5" s="1"/>
  <c r="G86" i="5"/>
  <c r="F87" i="5"/>
  <c r="G87" i="5"/>
  <c r="H87" i="5" s="1"/>
  <c r="F88" i="5"/>
  <c r="G88" i="5"/>
  <c r="H88" i="5"/>
  <c r="F89" i="5"/>
  <c r="H89" i="5" s="1"/>
  <c r="G89" i="5"/>
  <c r="F90" i="5"/>
  <c r="H90" i="5" s="1"/>
  <c r="G90" i="5"/>
  <c r="F91" i="5"/>
  <c r="G91" i="5"/>
  <c r="H91" i="5" s="1"/>
  <c r="F92" i="5"/>
  <c r="G92" i="5"/>
  <c r="H92" i="5"/>
  <c r="F93" i="5"/>
  <c r="H93" i="5" s="1"/>
  <c r="G93" i="5"/>
  <c r="F94" i="5"/>
  <c r="H94" i="5" s="1"/>
  <c r="G94" i="5"/>
  <c r="F95" i="5"/>
  <c r="G95" i="5"/>
  <c r="H95" i="5" s="1"/>
  <c r="F96" i="5"/>
  <c r="G96" i="5"/>
  <c r="H96" i="5"/>
  <c r="F97" i="5"/>
  <c r="H97" i="5" s="1"/>
  <c r="G97" i="5"/>
  <c r="F98" i="5"/>
  <c r="H98" i="5" s="1"/>
  <c r="G98" i="5"/>
  <c r="F99" i="5"/>
  <c r="G99" i="5"/>
  <c r="H99" i="5" s="1"/>
  <c r="F100" i="5"/>
  <c r="G100" i="5"/>
  <c r="H100" i="5"/>
  <c r="F101" i="5"/>
  <c r="H101" i="5" s="1"/>
  <c r="G101" i="5"/>
  <c r="F102" i="5"/>
  <c r="H102" i="5" s="1"/>
  <c r="G102" i="5"/>
  <c r="F103" i="5"/>
  <c r="G103" i="5"/>
  <c r="H103" i="5" s="1"/>
  <c r="F104" i="5"/>
  <c r="G104" i="5"/>
  <c r="H104" i="5"/>
  <c r="F105" i="5"/>
  <c r="H105" i="5" s="1"/>
  <c r="G105" i="5"/>
  <c r="F106" i="5"/>
  <c r="H106" i="5" s="1"/>
  <c r="G106" i="5"/>
  <c r="F107" i="5"/>
  <c r="G107" i="5"/>
  <c r="H107" i="5" s="1"/>
  <c r="F108" i="5"/>
  <c r="G108" i="5"/>
  <c r="H108" i="5"/>
  <c r="F109" i="5"/>
  <c r="H109" i="5" s="1"/>
  <c r="G109" i="5"/>
  <c r="F110" i="5"/>
  <c r="H110" i="5" s="1"/>
  <c r="G110" i="5"/>
  <c r="F111" i="5"/>
  <c r="G111" i="5"/>
  <c r="H111" i="5" s="1"/>
  <c r="F112" i="5"/>
  <c r="G112" i="5"/>
  <c r="H112" i="5"/>
  <c r="F113" i="5"/>
  <c r="H113" i="5" s="1"/>
  <c r="G113" i="5"/>
  <c r="F114" i="5"/>
  <c r="H114" i="5" s="1"/>
  <c r="G114" i="5"/>
  <c r="G4" i="5"/>
  <c r="F4" i="5"/>
  <c r="N20" i="6" l="1"/>
  <c r="M20" i="6"/>
  <c r="L20" i="6"/>
  <c r="N19" i="6"/>
  <c r="M19" i="6"/>
  <c r="L19" i="6"/>
  <c r="N18" i="6"/>
  <c r="M18" i="6"/>
  <c r="L18" i="6"/>
  <c r="N17" i="6"/>
  <c r="M17" i="6"/>
  <c r="L17" i="6"/>
  <c r="L3" i="6" l="1"/>
  <c r="C20" i="2"/>
  <c r="C4" i="2" a="1"/>
  <c r="C4" i="2" s="1"/>
  <c r="E23" i="2"/>
  <c r="E16" i="2" l="1" a="1"/>
  <c r="E16" i="2" s="1"/>
  <c r="D16" i="2" a="1"/>
  <c r="D16" i="2" s="1"/>
  <c r="C16" i="2" a="1"/>
  <c r="C16" i="2" s="1"/>
  <c r="E15" i="2" a="1"/>
  <c r="E15" i="2" s="1"/>
  <c r="D15" i="2" a="1"/>
  <c r="D15" i="2" s="1"/>
  <c r="C15" i="2" a="1"/>
  <c r="C15" i="2" s="1"/>
  <c r="E14" i="2" a="1"/>
  <c r="E14" i="2" s="1"/>
  <c r="D14" i="2" a="1"/>
  <c r="D14" i="2" s="1"/>
  <c r="C14" i="2" a="1"/>
  <c r="C14" i="2" s="1"/>
  <c r="E13" i="2" a="1"/>
  <c r="E13" i="2" s="1"/>
  <c r="D13" i="2" a="1"/>
  <c r="D13" i="2" s="1"/>
  <c r="C13" i="2" a="1"/>
  <c r="C13" i="2" s="1"/>
  <c r="E12" i="2" a="1"/>
  <c r="E12" i="2" s="1"/>
  <c r="D12" i="2" a="1"/>
  <c r="D12" i="2" s="1"/>
  <c r="C12" i="2" a="1"/>
  <c r="C12" i="2" s="1"/>
  <c r="E11" i="2" a="1"/>
  <c r="E11" i="2" s="1"/>
  <c r="D11" i="2" a="1"/>
  <c r="D11" i="2" s="1"/>
  <c r="C11" i="2" a="1"/>
  <c r="C11" i="2" s="1"/>
  <c r="E10" i="2" a="1"/>
  <c r="E10" i="2" s="1"/>
  <c r="D10" i="2" a="1"/>
  <c r="D10" i="2" s="1"/>
  <c r="C10" i="2" a="1"/>
  <c r="C10" i="2" s="1"/>
  <c r="E9" i="2" a="1"/>
  <c r="E9" i="2" s="1"/>
  <c r="D9" i="2" a="1"/>
  <c r="D9" i="2" s="1"/>
  <c r="C9" i="2" a="1"/>
  <c r="C9" i="2" s="1"/>
  <c r="E8" i="2" a="1"/>
  <c r="E8" i="2" s="1"/>
  <c r="D8" i="2" a="1"/>
  <c r="D8" i="2" s="1"/>
  <c r="C8" i="2" a="1"/>
  <c r="C8" i="2" s="1"/>
  <c r="E7" i="2" a="1"/>
  <c r="E7" i="2" s="1"/>
  <c r="D7" i="2" a="1"/>
  <c r="D7" i="2" s="1"/>
  <c r="C7" i="2" a="1"/>
  <c r="C7" i="2" s="1"/>
  <c r="E6" i="2" a="1"/>
  <c r="E6" i="2" s="1"/>
  <c r="D6" i="2" a="1"/>
  <c r="D6" i="2" s="1"/>
  <c r="C6" i="2" a="1"/>
  <c r="C6" i="2" s="1"/>
  <c r="E5" i="2" a="1"/>
  <c r="E5" i="2" s="1"/>
  <c r="D5" i="2" a="1"/>
  <c r="D5" i="2" s="1"/>
  <c r="C5" i="2" a="1"/>
  <c r="C5" i="2" s="1"/>
  <c r="E4" i="2" a="1"/>
  <c r="E4" i="2" s="1"/>
  <c r="D4" i="2" a="1"/>
  <c r="D4" i="2" s="1"/>
  <c r="C21" i="2" l="1"/>
  <c r="E21" i="2"/>
  <c r="E22" i="2"/>
  <c r="E20" i="2"/>
  <c r="D23" i="2"/>
  <c r="D21" i="2"/>
  <c r="D22" i="2"/>
  <c r="D20" i="2"/>
  <c r="C22" i="2"/>
  <c r="C23" i="2"/>
  <c r="N3" i="6" l="1"/>
  <c r="N4" i="6"/>
  <c r="N6" i="6"/>
  <c r="N5" i="6"/>
  <c r="M6" i="6"/>
  <c r="M5" i="6"/>
  <c r="M3" i="6"/>
  <c r="M4" i="6"/>
  <c r="L6" i="6"/>
  <c r="L4" i="6"/>
  <c r="L5" i="6"/>
  <c r="N8" i="6" l="1"/>
  <c r="M8" i="6"/>
  <c r="L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<sst xmlns="http://schemas.openxmlformats.org/spreadsheetml/2006/main" count="309" uniqueCount="145">
  <si>
    <t>Organization Configurations</t>
  </si>
  <si>
    <t>Persona Configurations</t>
  </si>
  <si>
    <t>Persona 1</t>
  </si>
  <si>
    <t>Persona 2</t>
  </si>
  <si>
    <t>Persona 3</t>
  </si>
  <si>
    <t>Posterior Means</t>
  </si>
  <si>
    <t>Compute Expected Utilities</t>
  </si>
  <si>
    <t>Compute Persona Betas</t>
  </si>
  <si>
    <t>Intercept</t>
  </si>
  <si>
    <t>Religion: Protestant</t>
  </si>
  <si>
    <t>Religion: Christian Orthodox</t>
  </si>
  <si>
    <t>Religion: Jewish</t>
  </si>
  <si>
    <t>Religion: Muslim</t>
  </si>
  <si>
    <t>Religion: Sikh</t>
  </si>
  <si>
    <t>Religion: Hindu</t>
  </si>
  <si>
    <t>Religion: Buddhist</t>
  </si>
  <si>
    <t>Religion: Atheist</t>
  </si>
  <si>
    <t>Religion: Other</t>
  </si>
  <si>
    <t>Organization: Amnesty International</t>
  </si>
  <si>
    <t>Organization: Greenpeace</t>
  </si>
  <si>
    <t>Organization: Oxfam</t>
  </si>
  <si>
    <t>Organization: Red Cross</t>
  </si>
  <si>
    <t>Issue area: Environment</t>
  </si>
  <si>
    <t>Issue area: Human rights</t>
  </si>
  <si>
    <t>Issue area: Refugee relief</t>
  </si>
  <si>
    <t>Financial transparency: Yes</t>
  </si>
  <si>
    <t>Accountability: Yes</t>
  </si>
  <si>
    <t>Funding sources: Handful of wealthy private donors</t>
  </si>
  <si>
    <t>Funding sources: Government grants</t>
  </si>
  <si>
    <t>Relationship with host government: Criticized</t>
  </si>
  <si>
    <t>Relationship with host government: Under crackdown</t>
  </si>
  <si>
    <t>Org 1</t>
  </si>
  <si>
    <t>Org 2</t>
  </si>
  <si>
    <t>Org 3</t>
  </si>
  <si>
    <t>Org 4</t>
  </si>
  <si>
    <t>Follow national news: Once a week (3)</t>
  </si>
  <si>
    <t>Follow government and public affairs: Often (1-2)</t>
  </si>
  <si>
    <t>Traveled to a developing country: Yes</t>
  </si>
  <si>
    <t>Donated last year: $50-$99 (2)</t>
  </si>
  <si>
    <t>Donated last year: $100-$499 (3)</t>
  </si>
  <si>
    <t>Donated last year: $500-$999 (4)</t>
  </si>
  <si>
    <t>Donated last year: $1,000-$4,999 (5)</t>
  </si>
  <si>
    <t>Donated last year: $5,000-$9,999 (6)</t>
  </si>
  <si>
    <t>Donated last year: $10,000 + (7)</t>
  </si>
  <si>
    <t>Volunteered in past 12 months: Yes</t>
  </si>
  <si>
    <t>History of activism: Involved (1-3)</t>
  </si>
  <si>
    <t>Other organization: Active member(1)</t>
  </si>
  <si>
    <t>Follow national news: At least once a day (1-2)</t>
  </si>
  <si>
    <t>Follow international news: Sometimes (2)</t>
  </si>
  <si>
    <t>Follow international news: Always (1)</t>
  </si>
  <si>
    <t>Medium to follow news: TV (select all that apply)</t>
  </si>
  <si>
    <t>Medium to follow news: Print (select all that apply)</t>
  </si>
  <si>
    <t>Medium to follow news: Online (not social media) (select all that apply)</t>
  </si>
  <si>
    <t>Medium to follow news: Social media (select all that apply)</t>
  </si>
  <si>
    <t>Medium to follow news: Radio (select all that apply)</t>
  </si>
  <si>
    <t>Medium to follow news: Email newsletters (select all that apply)</t>
  </si>
  <si>
    <t>Medium to follow news: News app (select all that apply)</t>
  </si>
  <si>
    <t>Liberal to Conservative: Somewhat liberal (2)</t>
  </si>
  <si>
    <t>Liberal to Conservative: Slightly liberal (3)</t>
  </si>
  <si>
    <t>Liberal to Conservative: Moderate (4)</t>
  </si>
  <si>
    <t>Liberal to Conservative: Slightly conversative (5)</t>
  </si>
  <si>
    <t>Liberal to Conservative: Somewhat conservative (6)</t>
  </si>
  <si>
    <t>Liberal to Conservative: Extremely conservative (7)</t>
  </si>
  <si>
    <t>Trust in political institutions: Very little trust (2)</t>
  </si>
  <si>
    <t>Trust in political institutions: Little trust (3)</t>
  </si>
  <si>
    <t>Trust in political institutions: Neutral (4)</t>
  </si>
  <si>
    <t>Trust in political institutions: Some trust (5)</t>
  </si>
  <si>
    <t>Trust in political institutions: A lot of trust (6)</t>
  </si>
  <si>
    <t>Trust in political institutions: Complete trust (7)</t>
  </si>
  <si>
    <t>People should be more charitable: Disagree (6)</t>
  </si>
  <si>
    <t>People should be more charitable: Somewhat disagree (5)</t>
  </si>
  <si>
    <t>People should be more charitable: Neutral (4)</t>
  </si>
  <si>
    <t>People should be more charitable: Somewhat agree (3)</t>
  </si>
  <si>
    <t>People should be more charitable: Agree (2)</t>
  </si>
  <si>
    <t>People should be more charitable: Strongly agree (1)</t>
  </si>
  <si>
    <t>Religious attendance: Rarely (4-6)</t>
  </si>
  <si>
    <t>Religious attendance: At least once a month (1-3)</t>
  </si>
  <si>
    <t>Importance of religion: Important (1-3)</t>
  </si>
  <si>
    <t>Importance of trusting charities: Very unimportant (2)</t>
  </si>
  <si>
    <t>Importance of trusting charities: Somewhat unimportant (3)</t>
  </si>
  <si>
    <t>Importance of trusting charities: Neutral (4)</t>
  </si>
  <si>
    <t>Importance of trusting charities: Somewhat important (5)</t>
  </si>
  <si>
    <t>Importance of trusting charities: Very important (6)</t>
  </si>
  <si>
    <t>Importance of trusting charities: Essential (7)</t>
  </si>
  <si>
    <t>Trust in charities: Very little trust (2)</t>
  </si>
  <si>
    <t>Trust in charities: Little trust (3)</t>
  </si>
  <si>
    <t>Trust in charities: Neutral (4)</t>
  </si>
  <si>
    <t>Trust in charities: Some trust (5)</t>
  </si>
  <si>
    <t>Trust in charities: A lot of trust (6)</t>
  </si>
  <si>
    <t>Trust in charities: Complete trust (7)</t>
  </si>
  <si>
    <t>Donation frequency: At least once a month (1-2)</t>
  </si>
  <si>
    <t>Volunteer frequency: Rarely (6)</t>
  </si>
  <si>
    <t>Volunteer frequency: More than once a month, less than once a year (3-5)</t>
  </si>
  <si>
    <t>Volunteer frequency: At least once a month (1-2)</t>
  </si>
  <si>
    <t>History of family activism: Involved (1-3)</t>
  </si>
  <si>
    <t>Church or religious organization: Inactive member (2)</t>
  </si>
  <si>
    <t>Church or religious organization: Active member (1)</t>
  </si>
  <si>
    <t>Sport or recreational organization: Inactive member (2)</t>
  </si>
  <si>
    <t>Sport or recreational organization: Active member(1)</t>
  </si>
  <si>
    <t>Art, music, or educational organization: Inactive member (2)</t>
  </si>
  <si>
    <t>Art, music, or educational organization: Active member (1)</t>
  </si>
  <si>
    <t>Labor union: Inactive member (2)</t>
  </si>
  <si>
    <t>Labor union: Active member (1)</t>
  </si>
  <si>
    <t>Political party: Inactive member(2)</t>
  </si>
  <si>
    <t>Political party: Active member (1)</t>
  </si>
  <si>
    <t>Environmental organization: Inactive member (2)</t>
  </si>
  <si>
    <t>Environmental organization: Active member (1)</t>
  </si>
  <si>
    <t>Professional association: Inactive member (2)</t>
  </si>
  <si>
    <t>Professional association: Active member (1)</t>
  </si>
  <si>
    <t>Humanitarian or charitable organization: Inactive member (2)</t>
  </si>
  <si>
    <t>Humanitarian or charitable organization: Active member (1)</t>
  </si>
  <si>
    <t>Consumer organization: Inactive member (2)</t>
  </si>
  <si>
    <t>Consumer organization: Active member(1)</t>
  </si>
  <si>
    <t>Other organization: Inactive member (2)</t>
  </si>
  <si>
    <t>Gender: Female (2)</t>
  </si>
  <si>
    <t>Gender: Transgender (3)</t>
  </si>
  <si>
    <t>Gender: Prefer not to say (4)</t>
  </si>
  <si>
    <t>Gender: Other (5)</t>
  </si>
  <si>
    <t>Marital status: Widowed (2)</t>
  </si>
  <si>
    <t>Marital status: Divorced (3)</t>
  </si>
  <si>
    <t>Marital status: Separated (4)</t>
  </si>
  <si>
    <t>Marital status: Never married (5)</t>
  </si>
  <si>
    <t>Education: Highschool graduate (2)</t>
  </si>
  <si>
    <t>Education: Some college (3)</t>
  </si>
  <si>
    <t>Education: 2 year degree (4)</t>
  </si>
  <si>
    <t>Education: 4 year degree (5)</t>
  </si>
  <si>
    <t>Education: Graduate or professional degree (6)</t>
  </si>
  <si>
    <t>Education: Doctorate (7)</t>
  </si>
  <si>
    <t>Income: More than median of $61,372 (6-14)</t>
  </si>
  <si>
    <t>Race: White (select all that apply)</t>
  </si>
  <si>
    <t>Race: Black or African American (select all that apply)</t>
  </si>
  <si>
    <t>Race: American Indian or Alaska Native (select all that apply)</t>
  </si>
  <si>
    <t>Race: Asian (select all that apply)</t>
  </si>
  <si>
    <t>Race: Native Hawaiian or Pacific Islander (select all that apply)</t>
  </si>
  <si>
    <t>Race: Other (select all that apply)</t>
  </si>
  <si>
    <t>Age: More than median age of 36 (3-9)</t>
  </si>
  <si>
    <t>Education: High school graduate (2)</t>
  </si>
  <si>
    <t>Organization</t>
  </si>
  <si>
    <t>Organization 1</t>
  </si>
  <si>
    <t>Organization 2</t>
  </si>
  <si>
    <t>Organization 3</t>
  </si>
  <si>
    <t>Organization 4</t>
  </si>
  <si>
    <t>allequal</t>
  </si>
  <si>
    <t>Thing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</si>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</sst>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0" borderId="0" xfId="0" applyFont="1"/>
    <xf numFmtId="0" fontId="5" fillId="0" borderId="4" xfId="1" applyBorder="1"/>
    <xf numFmtId="0" fontId="4" fillId="2" borderId="4" xfId="2" applyBorder="1"/>
    <xf numFmtId="0" fontId="4" fillId="2" borderId="0" xfId="2" applyBorder="1"/>
    <xf numFmtId="0" fontId="0" fillId="0" borderId="4" xfId="0" applyBorder="1"/>
    <xf numFmtId="0" fontId="4" fillId="2" borderId="5" xfId="2" applyBorder="1"/>
    <xf numFmtId="0" fontId="4" fillId="2" borderId="1" xfId="2" applyBorder="1"/>
    <xf numFmtId="0" fontId="0" fillId="0" borderId="5" xfId="0" applyBorder="1"/>
    <xf numFmtId="0" fontId="4" fillId="2" borderId="0" xfId="2"/>
    <xf numFmtId="0" fontId="6" fillId="0" borderId="0" xfId="0" applyFont="1"/>
    <xf numFmtId="0" fontId="7" fillId="0" borderId="0" xfId="0" applyFont="1"/>
  </cellXfs>
  <cellStyles count="3">
    <cellStyle name="40% - Accent5" xfId="2" builtinId="47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Results!$L$2</c:f>
              <c:strCache>
                <c:ptCount val="1"/>
                <c:pt idx="0">
                  <c:v>Persona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Results!$K$3:$K$6</c:f>
              <c:strCache>
                <c:ptCount val="4"/>
                <c:pt idx="0">
                  <c:v>Org 1</c:v>
                </c:pt>
                <c:pt idx="1">
                  <c:v>Org 2</c:v>
                </c:pt>
                <c:pt idx="2">
                  <c:v>Org 3</c:v>
                </c:pt>
                <c:pt idx="3">
                  <c:v>Org 4</c:v>
                </c:pt>
              </c:strCache>
            </c:strRef>
          </c:cat>
          <c:val>
            <c:numRef>
              <c:f>Results!$L$3:$L$6</c:f>
              <c:numCache>
                <c:formatCode>General</c:formatCode>
                <c:ptCount val="4"/>
                <c:pt idx="0">
                  <c:v>0.12496620446770371</c:v>
                </c:pt>
                <c:pt idx="1">
                  <c:v>0.1460731411832514</c:v>
                </c:pt>
                <c:pt idx="2">
                  <c:v>0.35102201578005365</c:v>
                </c:pt>
                <c:pt idx="3">
                  <c:v>0.37793863856899129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C-EF4F-9497-46F9E10BA210}"/>
            </c:ext>
          </c:extLst>
        </c:ser>
        <c:ser>
          <c:idx val="1"/>
          <c:order val="1"/>
          <c:tx>
            <c:strRef>
              <c:f>Results!$M$2</c:f>
              <c:strCache>
                <c:ptCount val="1"/>
                <c:pt idx="0">
                  <c:v>Persona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Results!$K$3:$K$6</c:f>
              <c:strCache>
                <c:ptCount val="4"/>
                <c:pt idx="0">
                  <c:v>Org 1</c:v>
                </c:pt>
                <c:pt idx="1">
                  <c:v>Org 2</c:v>
                </c:pt>
                <c:pt idx="2">
                  <c:v>Org 3</c:v>
                </c:pt>
                <c:pt idx="3">
                  <c:v>Org 4</c:v>
                </c:pt>
              </c:strCache>
            </c:strRef>
          </c:cat>
          <c:val>
            <c:numRef>
              <c:f>Results!$M$3:$M$6</c:f>
              <c:numCache>
                <c:formatCode>General</c:formatCode>
                <c:ptCount val="4"/>
                <c:pt idx="0">
                  <c:v>0.15853707354541999</c:v>
                </c:pt>
                <c:pt idx="1">
                  <c:v>7.2078663307797899E-2</c:v>
                </c:pt>
                <c:pt idx="2">
                  <c:v>0.42262384778543127</c:v>
                </c:pt>
                <c:pt idx="3">
                  <c:v>0.34676041536135088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C-EF4F-9497-46F9E10BA210}"/>
            </c:ext>
          </c:extLst>
        </c:ser>
        <c:ser>
          <c:idx val="2"/>
          <c:order val="2"/>
          <c:tx>
            <c:strRef>
              <c:f>Results!$N$2</c:f>
              <c:strCache>
                <c:ptCount val="1"/>
                <c:pt idx="0">
                  <c:v>Persona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Results!$K$3:$K$6</c:f>
              <c:strCache>
                <c:ptCount val="4"/>
                <c:pt idx="0">
                  <c:v>Org 1</c:v>
                </c:pt>
                <c:pt idx="1">
                  <c:v>Org 2</c:v>
                </c:pt>
                <c:pt idx="2">
                  <c:v>Org 3</c:v>
                </c:pt>
                <c:pt idx="3">
                  <c:v>Org 4</c:v>
                </c:pt>
              </c:strCache>
            </c:strRef>
          </c:cat>
          <c:val>
            <c:numRef>
              <c:f>Results!$N$3:$N$6</c:f>
              <c:numCache>
                <c:formatCode>General</c:formatCode>
                <c:ptCount val="4"/>
                <c:pt idx="0">
                  <c:v>0.13399074465085983</c:v>
                </c:pt>
                <c:pt idx="1">
                  <c:v>6.674853690474547E-2</c:v>
                </c:pt>
                <c:pt idx="2">
                  <c:v>0.47843930652137895</c:v>
                </c:pt>
                <c:pt idx="3">
                  <c:v>0.32082141192301566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C-EF4F-9497-46F9E10BA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413392"/>
        <c:axId val="904415024"/>
      </c:barChart>
      <c:catAx>
        <c:axId val="90441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15024"/>
        <c:crosses val="autoZero"/>
        <c:auto val="1"/>
        <c:lblAlgn val="ctr"/>
        <c:lblOffset val="100"/>
        <c:noMultiLvlLbl val="0"/>
      </c:catAx>
      <c:valAx>
        <c:axId val="9044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1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</xdr:row>
      <xdr:rowOff>25400</xdr:rowOff>
    </xdr:from>
    <xdr:to>
      <xdr:col>8</xdr:col>
      <xdr:colOff>787400</xdr:colOff>
      <xdr:row>20</xdr:row>
      <xdr:rowOff>77470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A990F-0D59-DC4C-9E34-431358064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D226-A2D7-0F46-8FEB-BDD432F7A87E}">
  <dimension ref="B2:N20"/>
  <sheetViews>
    <sheetView workbookViewId="0">
      <selection activeCell="L17" sqref="L17"/>
    </sheetView>
  </sheetViews>
  <sheetFormatPr baseColWidth="10" defaultRowHeight="16" x14ac:dyDescent="0.2"/>
  <cols>
    <col min="12" max="12" width="12.1640625" bestFit="1" customWidth="1"/>
  </cols>
  <sheetData>
    <row r="2" spans="2:14" x14ac:dyDescent="0.2">
      <c r="B2" s="1"/>
      <c r="L2" t="s">
        <v>2</v>
      </c>
      <c r="M2" t="s">
        <v>3</v>
      </c>
      <c r="N2" t="s">
        <v>4</v>
      </c>
    </row>
    <row r="3" spans="2:14" x14ac:dyDescent="0.2">
      <c r="K3" t="s">
        <v>31</v>
      </c>
      <c r="L3">
        <f>Compute!C20/SUM(Compute!C$20:C$23)</f>
        <v>0.12496620446770371</v>
      </c>
      <c r="M3">
        <f>Compute!D20/SUM(Compute!D$20:D$23)</f>
        <v>0.15853707354541999</v>
      </c>
      <c r="N3">
        <f>Compute!E20/SUM(Compute!E$20:E$23)</f>
        <v>0.13399074465085983</v>
      </c>
    </row>
    <row r="4" spans="2:14" x14ac:dyDescent="0.2">
      <c r="K4" t="s">
        <v>32</v>
      </c>
      <c r="L4">
        <f>Compute!C21/SUM(Compute!C$20:C$23)</f>
        <v>0.1460731411832514</v>
      </c>
      <c r="M4">
        <f>Compute!D21/SUM(Compute!D$20:D$23)</f>
        <v>7.2078663307797899E-2</v>
      </c>
      <c r="N4">
        <f>Compute!E21/SUM(Compute!E$20:E$23)</f>
        <v>6.674853690474547E-2</v>
      </c>
    </row>
    <row r="5" spans="2:14" x14ac:dyDescent="0.2">
      <c r="K5" t="s">
        <v>33</v>
      </c>
      <c r="L5">
        <f>Compute!C22/SUM(Compute!C$20:C$23)</f>
        <v>0.35102201578005365</v>
      </c>
      <c r="M5">
        <f>Compute!D22/SUM(Compute!D$20:D$23)</f>
        <v>0.42262384778543127</v>
      </c>
      <c r="N5">
        <f>Compute!E22/SUM(Compute!E$20:E$23)</f>
        <v>0.47843930652137895</v>
      </c>
    </row>
    <row r="6" spans="2:14" x14ac:dyDescent="0.2">
      <c r="K6" t="s">
        <v>34</v>
      </c>
      <c r="L6">
        <f>Compute!C23/SUM(Compute!C$20:C$23)</f>
        <v>0.37793863856899129</v>
      </c>
      <c r="M6">
        <f>Compute!D23/SUM(Compute!D$20:D$23)</f>
        <v>0.34676041536135088</v>
      </c>
      <c r="N6">
        <f>Compute!E23/SUM(Compute!E$20:E$23)</f>
        <v>0.32082141192301566</v>
      </c>
    </row>
    <row r="8" spans="2:14" x14ac:dyDescent="0.2">
      <c r="L8" s="7">
        <f>SUM(L3:L6)</f>
        <v>1</v>
      </c>
      <c r="M8" s="7">
        <f>SUM(M3:M6)</f>
        <v>1</v>
      </c>
      <c r="N8" s="7">
        <f>SUM(N3:N6)</f>
        <v>1</v>
      </c>
    </row>
    <row r="10" spans="2:14" x14ac:dyDescent="0.2">
      <c r="K10" s="16" t="s">
        <v>137</v>
      </c>
      <c r="L10" s="16" t="s">
        <v>2</v>
      </c>
      <c r="M10" s="16" t="s">
        <v>3</v>
      </c>
      <c r="N10" s="16" t="s">
        <v>4</v>
      </c>
    </row>
    <row r="11" spans="2:14" x14ac:dyDescent="0.2">
      <c r="K11" s="17" t="s">
        <v>138</v>
      </c>
      <c r="L11" s="17">
        <v>12.5</v>
      </c>
      <c r="M11" s="17">
        <v>15.85</v>
      </c>
      <c r="N11" s="17">
        <v>13.4</v>
      </c>
    </row>
    <row r="12" spans="2:14" x14ac:dyDescent="0.2">
      <c r="K12" s="17" t="s">
        <v>139</v>
      </c>
      <c r="L12" s="17">
        <v>14.61</v>
      </c>
      <c r="M12" s="17">
        <v>7.21</v>
      </c>
      <c r="N12" s="17">
        <v>6.67</v>
      </c>
    </row>
    <row r="13" spans="2:14" x14ac:dyDescent="0.2">
      <c r="K13" s="17" t="s">
        <v>140</v>
      </c>
      <c r="L13" s="17">
        <v>35.1</v>
      </c>
      <c r="M13" s="17">
        <v>42.26</v>
      </c>
      <c r="N13" s="17">
        <v>47.84</v>
      </c>
    </row>
    <row r="14" spans="2:14" x14ac:dyDescent="0.2">
      <c r="K14" s="17" t="s">
        <v>141</v>
      </c>
      <c r="L14" s="17">
        <v>37.79</v>
      </c>
      <c r="M14" s="17">
        <v>34.68</v>
      </c>
      <c r="N14" s="17">
        <v>32.08</v>
      </c>
    </row>
    <row r="15" spans="2:14" x14ac:dyDescent="0.2">
      <c r="K15" s="17"/>
      <c r="L15" s="17"/>
      <c r="M15" s="17"/>
      <c r="N15" s="17"/>
    </row>
    <row r="16" spans="2:14" x14ac:dyDescent="0.2">
      <c r="K16" s="16" t="s">
        <v>137</v>
      </c>
      <c r="L16" s="16" t="s">
        <v>2</v>
      </c>
      <c r="M16" s="16" t="s">
        <v>3</v>
      </c>
      <c r="N16" s="16" t="s">
        <v>4</v>
      </c>
    </row>
    <row r="17" spans="11:14" x14ac:dyDescent="0.2">
      <c r="K17" s="17" t="s">
        <v>138</v>
      </c>
      <c r="L17" s="17">
        <f>ROUND(L3*100, 2)-L11</f>
        <v>0</v>
      </c>
      <c r="M17" s="17">
        <f t="shared" ref="M17:N17" si="0">ROUND(M3*100, 2)-M11</f>
        <v>0</v>
      </c>
      <c r="N17" s="17">
        <f t="shared" si="0"/>
        <v>0</v>
      </c>
    </row>
    <row r="18" spans="11:14" x14ac:dyDescent="0.2">
      <c r="K18" s="17" t="s">
        <v>139</v>
      </c>
      <c r="L18" s="17">
        <f t="shared" ref="L18:N18" si="1">ROUND(L4*100, 2)-L12</f>
        <v>0</v>
      </c>
      <c r="M18" s="17">
        <f t="shared" si="1"/>
        <v>0</v>
      </c>
      <c r="N18" s="17">
        <f t="shared" si="1"/>
        <v>0</v>
      </c>
    </row>
    <row r="19" spans="11:14" x14ac:dyDescent="0.2">
      <c r="K19" s="17" t="s">
        <v>140</v>
      </c>
      <c r="L19" s="17">
        <f t="shared" ref="L19:N19" si="2">ROUND(L5*100, 2)-L13</f>
        <v>0</v>
      </c>
      <c r="M19" s="17">
        <f t="shared" si="2"/>
        <v>0</v>
      </c>
      <c r="N19" s="17">
        <f t="shared" si="2"/>
        <v>0</v>
      </c>
    </row>
    <row r="20" spans="11:14" x14ac:dyDescent="0.2">
      <c r="K20" s="17" t="s">
        <v>141</v>
      </c>
      <c r="L20" s="17">
        <f t="shared" ref="L20:N20" si="3">ROUND(L6*100, 2)-L14</f>
        <v>0</v>
      </c>
      <c r="M20" s="17">
        <f t="shared" si="3"/>
        <v>0</v>
      </c>
      <c r="N20" s="17">
        <f t="shared" si="3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342C-A76E-F247-9B75-F01A576D0336}">
  <dimension ref="B2:F23"/>
  <sheetViews>
    <sheetView workbookViewId="0">
      <selection activeCell="B3" sqref="B3:F16"/>
    </sheetView>
  </sheetViews>
  <sheetFormatPr baseColWidth="10" defaultRowHeight="16" x14ac:dyDescent="0.2"/>
  <cols>
    <col min="2" max="2" width="46" bestFit="1" customWidth="1"/>
  </cols>
  <sheetData>
    <row r="2" spans="2:6" x14ac:dyDescent="0.2">
      <c r="B2" s="1" t="s">
        <v>0</v>
      </c>
    </row>
    <row r="3" spans="2:6" x14ac:dyDescent="0.2">
      <c r="B3" t="s">
        <v>144</v>
      </c>
      <c r="C3" t="s">
        <v>31</v>
      </c>
      <c r="D3" t="s">
        <v>32</v>
      </c>
      <c r="E3" t="s">
        <v>33</v>
      </c>
      <c r="F3" t="s">
        <v>34</v>
      </c>
    </row>
    <row r="4" spans="2:6" x14ac:dyDescent="0.2">
      <c r="B4" s="5" t="s">
        <v>18</v>
      </c>
      <c r="C4">
        <v>0</v>
      </c>
      <c r="D4">
        <v>0</v>
      </c>
      <c r="E4">
        <v>0</v>
      </c>
      <c r="F4">
        <v>0</v>
      </c>
    </row>
    <row r="5" spans="2:6" x14ac:dyDescent="0.2">
      <c r="B5" s="3" t="s">
        <v>19</v>
      </c>
      <c r="C5">
        <v>0</v>
      </c>
      <c r="D5">
        <v>0</v>
      </c>
      <c r="E5">
        <v>0</v>
      </c>
      <c r="F5">
        <v>0</v>
      </c>
    </row>
    <row r="6" spans="2:6" x14ac:dyDescent="0.2">
      <c r="B6" s="3" t="s">
        <v>20</v>
      </c>
      <c r="C6">
        <v>0</v>
      </c>
      <c r="D6">
        <v>0</v>
      </c>
      <c r="E6">
        <v>0</v>
      </c>
      <c r="F6">
        <v>0</v>
      </c>
    </row>
    <row r="7" spans="2:6" x14ac:dyDescent="0.2">
      <c r="B7" s="4" t="s">
        <v>21</v>
      </c>
      <c r="C7">
        <v>1</v>
      </c>
      <c r="D7">
        <v>1</v>
      </c>
      <c r="E7">
        <v>1</v>
      </c>
      <c r="F7">
        <v>1</v>
      </c>
    </row>
    <row r="8" spans="2:6" x14ac:dyDescent="0.2">
      <c r="B8" s="5" t="s">
        <v>22</v>
      </c>
      <c r="C8">
        <v>0</v>
      </c>
      <c r="D8">
        <v>1</v>
      </c>
      <c r="E8">
        <v>0</v>
      </c>
      <c r="F8">
        <v>0</v>
      </c>
    </row>
    <row r="9" spans="2:6" x14ac:dyDescent="0.2">
      <c r="B9" s="3" t="s">
        <v>23</v>
      </c>
      <c r="C9">
        <v>0</v>
      </c>
      <c r="D9">
        <v>0</v>
      </c>
      <c r="E9">
        <v>1</v>
      </c>
      <c r="F9">
        <v>0</v>
      </c>
    </row>
    <row r="10" spans="2:6" x14ac:dyDescent="0.2">
      <c r="B10" s="4" t="s">
        <v>24</v>
      </c>
      <c r="C10">
        <v>0</v>
      </c>
      <c r="D10">
        <v>0</v>
      </c>
      <c r="E10">
        <v>0</v>
      </c>
      <c r="F10">
        <v>1</v>
      </c>
    </row>
    <row r="11" spans="2:6" x14ac:dyDescent="0.2">
      <c r="B11" s="6" t="s">
        <v>25</v>
      </c>
      <c r="C11">
        <v>1</v>
      </c>
      <c r="D11">
        <v>1</v>
      </c>
      <c r="E11">
        <v>1</v>
      </c>
      <c r="F11">
        <v>1</v>
      </c>
    </row>
    <row r="12" spans="2:6" x14ac:dyDescent="0.2">
      <c r="B12" s="6" t="s">
        <v>26</v>
      </c>
      <c r="C12">
        <v>1</v>
      </c>
      <c r="D12">
        <v>1</v>
      </c>
      <c r="E12">
        <v>1</v>
      </c>
      <c r="F12">
        <v>1</v>
      </c>
    </row>
    <row r="13" spans="2:6" x14ac:dyDescent="0.2">
      <c r="B13" s="5" t="s">
        <v>27</v>
      </c>
      <c r="C13">
        <v>0</v>
      </c>
      <c r="D13">
        <v>0</v>
      </c>
      <c r="E13">
        <v>0</v>
      </c>
      <c r="F13">
        <v>0</v>
      </c>
    </row>
    <row r="14" spans="2:6" x14ac:dyDescent="0.2">
      <c r="B14" s="4" t="s">
        <v>28</v>
      </c>
      <c r="C14">
        <v>0</v>
      </c>
      <c r="D14">
        <v>0</v>
      </c>
      <c r="E14">
        <v>0</v>
      </c>
      <c r="F14">
        <v>0</v>
      </c>
    </row>
    <row r="15" spans="2:6" x14ac:dyDescent="0.2">
      <c r="B15" s="5" t="s">
        <v>29</v>
      </c>
      <c r="C15">
        <v>0</v>
      </c>
      <c r="D15">
        <v>0</v>
      </c>
      <c r="E15">
        <v>0</v>
      </c>
      <c r="F15">
        <v>0</v>
      </c>
    </row>
    <row r="16" spans="2:6" x14ac:dyDescent="0.2">
      <c r="B16" s="4" t="s">
        <v>30</v>
      </c>
      <c r="C16">
        <v>0</v>
      </c>
      <c r="D16">
        <v>0</v>
      </c>
      <c r="E16">
        <v>0</v>
      </c>
      <c r="F16">
        <v>0</v>
      </c>
    </row>
    <row r="19" spans="3:6" x14ac:dyDescent="0.2">
      <c r="C19" s="7"/>
      <c r="D19" s="7"/>
      <c r="E19" s="7"/>
      <c r="F19" s="7"/>
    </row>
    <row r="20" spans="3:6" x14ac:dyDescent="0.2">
      <c r="C20" s="7"/>
      <c r="D20" s="7"/>
      <c r="E20" s="7"/>
      <c r="F20" s="7"/>
    </row>
    <row r="21" spans="3:6" x14ac:dyDescent="0.2">
      <c r="C21" s="7"/>
      <c r="D21" s="7"/>
      <c r="E21" s="7"/>
      <c r="F21" s="7"/>
    </row>
    <row r="22" spans="3:6" x14ac:dyDescent="0.2">
      <c r="C22" s="7"/>
      <c r="D22" s="7"/>
      <c r="E22" s="7"/>
      <c r="F22" s="7"/>
    </row>
    <row r="23" spans="3:6" x14ac:dyDescent="0.2">
      <c r="C23" s="7"/>
      <c r="D23" s="7"/>
      <c r="E23" s="7"/>
      <c r="F23" s="7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2C40-B447-2E4D-A72D-268237DE4CF0}">
  <dimension ref="A2:H114"/>
  <sheetViews>
    <sheetView topLeftCell="A2" workbookViewId="0">
      <selection activeCell="B3" sqref="B3:E114"/>
    </sheetView>
  </sheetViews>
  <sheetFormatPr baseColWidth="10" defaultRowHeight="16" x14ac:dyDescent="0.2"/>
  <cols>
    <col min="2" max="2" width="70.1640625" bestFit="1" customWidth="1"/>
  </cols>
  <sheetData>
    <row r="2" spans="1:8" x14ac:dyDescent="0.2">
      <c r="B2" s="1" t="s">
        <v>1</v>
      </c>
    </row>
    <row r="3" spans="1:8" x14ac:dyDescent="0.2">
      <c r="B3" t="s">
        <v>143</v>
      </c>
      <c r="C3" t="s">
        <v>2</v>
      </c>
      <c r="D3" t="s">
        <v>3</v>
      </c>
      <c r="E3" t="s">
        <v>4</v>
      </c>
      <c r="F3" t="s">
        <v>142</v>
      </c>
    </row>
    <row r="4" spans="1:8" x14ac:dyDescent="0.2">
      <c r="B4" s="8" t="s">
        <v>8</v>
      </c>
      <c r="C4" s="7">
        <v>1</v>
      </c>
      <c r="D4" s="7">
        <v>1</v>
      </c>
      <c r="E4" s="7">
        <v>1</v>
      </c>
      <c r="F4" t="b">
        <f>C4=D4</f>
        <v>1</v>
      </c>
      <c r="G4" t="b">
        <f>D4=E4</f>
        <v>1</v>
      </c>
      <c r="H4" t="b">
        <f>F4=G4</f>
        <v>1</v>
      </c>
    </row>
    <row r="5" spans="1:8" x14ac:dyDescent="0.2">
      <c r="A5">
        <v>1</v>
      </c>
      <c r="B5" s="9" t="s">
        <v>35</v>
      </c>
      <c r="C5" s="10">
        <v>0</v>
      </c>
      <c r="D5" s="10">
        <v>0</v>
      </c>
      <c r="E5" s="10">
        <v>0</v>
      </c>
      <c r="F5" t="b">
        <f t="shared" ref="F5:F68" si="0">C5=D5</f>
        <v>1</v>
      </c>
      <c r="G5" t="b">
        <f t="shared" ref="G5:G68" si="1">D5=E5</f>
        <v>1</v>
      </c>
      <c r="H5" t="b">
        <f t="shared" ref="H5:H68" si="2">F5=G5</f>
        <v>1</v>
      </c>
    </row>
    <row r="6" spans="1:8" x14ac:dyDescent="0.2">
      <c r="A6">
        <v>2</v>
      </c>
      <c r="B6" s="9" t="s">
        <v>47</v>
      </c>
      <c r="C6" s="10">
        <v>1</v>
      </c>
      <c r="D6" s="10">
        <v>1</v>
      </c>
      <c r="E6" s="10">
        <v>1</v>
      </c>
      <c r="F6" t="b">
        <f t="shared" si="0"/>
        <v>1</v>
      </c>
      <c r="G6" t="b">
        <f t="shared" si="1"/>
        <v>1</v>
      </c>
      <c r="H6" t="b">
        <f t="shared" si="2"/>
        <v>1</v>
      </c>
    </row>
    <row r="7" spans="1:8" x14ac:dyDescent="0.2">
      <c r="A7">
        <v>3</v>
      </c>
      <c r="B7" s="11" t="s">
        <v>48</v>
      </c>
      <c r="C7">
        <v>0</v>
      </c>
      <c r="D7">
        <v>0</v>
      </c>
      <c r="E7">
        <v>0</v>
      </c>
      <c r="F7" t="b">
        <f t="shared" si="0"/>
        <v>1</v>
      </c>
      <c r="G7" t="b">
        <f t="shared" si="1"/>
        <v>1</v>
      </c>
      <c r="H7" t="b">
        <f t="shared" si="2"/>
        <v>1</v>
      </c>
    </row>
    <row r="8" spans="1:8" x14ac:dyDescent="0.2">
      <c r="A8">
        <v>4</v>
      </c>
      <c r="B8" s="11" t="s">
        <v>49</v>
      </c>
      <c r="C8">
        <v>1</v>
      </c>
      <c r="D8">
        <v>1</v>
      </c>
      <c r="E8">
        <v>1</v>
      </c>
      <c r="F8" t="b">
        <f t="shared" si="0"/>
        <v>1</v>
      </c>
      <c r="G8" t="b">
        <f t="shared" si="1"/>
        <v>1</v>
      </c>
      <c r="H8" t="b">
        <f t="shared" si="2"/>
        <v>1</v>
      </c>
    </row>
    <row r="9" spans="1:8" x14ac:dyDescent="0.2">
      <c r="A9">
        <v>5</v>
      </c>
      <c r="B9" s="9" t="s">
        <v>50</v>
      </c>
      <c r="C9" s="10">
        <v>1</v>
      </c>
      <c r="D9" s="10">
        <v>1</v>
      </c>
      <c r="E9" s="10">
        <v>1</v>
      </c>
      <c r="F9" t="b">
        <f t="shared" si="0"/>
        <v>1</v>
      </c>
      <c r="G9" t="b">
        <f t="shared" si="1"/>
        <v>1</v>
      </c>
      <c r="H9" t="b">
        <f t="shared" si="2"/>
        <v>1</v>
      </c>
    </row>
    <row r="10" spans="1:8" x14ac:dyDescent="0.2">
      <c r="A10">
        <v>6</v>
      </c>
      <c r="B10" s="9" t="s">
        <v>51</v>
      </c>
      <c r="C10" s="10">
        <v>1</v>
      </c>
      <c r="D10" s="10">
        <v>1</v>
      </c>
      <c r="E10" s="10">
        <v>1</v>
      </c>
      <c r="F10" t="b">
        <f t="shared" si="0"/>
        <v>1</v>
      </c>
      <c r="G10" t="b">
        <f t="shared" si="1"/>
        <v>1</v>
      </c>
      <c r="H10" t="b">
        <f t="shared" si="2"/>
        <v>1</v>
      </c>
    </row>
    <row r="11" spans="1:8" x14ac:dyDescent="0.2">
      <c r="A11">
        <v>7</v>
      </c>
      <c r="B11" s="9" t="s">
        <v>52</v>
      </c>
      <c r="C11" s="10">
        <v>0</v>
      </c>
      <c r="D11" s="10">
        <v>0</v>
      </c>
      <c r="E11" s="10">
        <v>0</v>
      </c>
      <c r="F11" t="b">
        <f t="shared" si="0"/>
        <v>1</v>
      </c>
      <c r="G11" t="b">
        <f t="shared" si="1"/>
        <v>1</v>
      </c>
      <c r="H11" t="b">
        <f t="shared" si="2"/>
        <v>1</v>
      </c>
    </row>
    <row r="12" spans="1:8" x14ac:dyDescent="0.2">
      <c r="A12">
        <v>8</v>
      </c>
      <c r="B12" s="9" t="s">
        <v>53</v>
      </c>
      <c r="C12" s="10">
        <v>1</v>
      </c>
      <c r="D12" s="10">
        <v>1</v>
      </c>
      <c r="E12" s="10">
        <v>1</v>
      </c>
      <c r="F12" t="b">
        <f t="shared" si="0"/>
        <v>1</v>
      </c>
      <c r="G12" t="b">
        <f t="shared" si="1"/>
        <v>1</v>
      </c>
      <c r="H12" t="b">
        <f t="shared" si="2"/>
        <v>1</v>
      </c>
    </row>
    <row r="13" spans="1:8" x14ac:dyDescent="0.2">
      <c r="A13">
        <v>9</v>
      </c>
      <c r="B13" s="9" t="s">
        <v>54</v>
      </c>
      <c r="C13" s="10">
        <v>0</v>
      </c>
      <c r="D13" s="10">
        <v>0</v>
      </c>
      <c r="E13" s="10">
        <v>0</v>
      </c>
      <c r="F13" t="b">
        <f t="shared" si="0"/>
        <v>1</v>
      </c>
      <c r="G13" t="b">
        <f t="shared" si="1"/>
        <v>1</v>
      </c>
      <c r="H13" t="b">
        <f t="shared" si="2"/>
        <v>1</v>
      </c>
    </row>
    <row r="14" spans="1:8" x14ac:dyDescent="0.2">
      <c r="A14">
        <v>10</v>
      </c>
      <c r="B14" s="9" t="s">
        <v>55</v>
      </c>
      <c r="C14" s="10">
        <v>0</v>
      </c>
      <c r="D14" s="10">
        <v>0</v>
      </c>
      <c r="E14" s="10">
        <v>0</v>
      </c>
      <c r="F14" t="b">
        <f t="shared" si="0"/>
        <v>1</v>
      </c>
      <c r="G14" t="b">
        <f t="shared" si="1"/>
        <v>1</v>
      </c>
      <c r="H14" t="b">
        <f t="shared" si="2"/>
        <v>1</v>
      </c>
    </row>
    <row r="15" spans="1:8" x14ac:dyDescent="0.2">
      <c r="A15">
        <v>11</v>
      </c>
      <c r="B15" s="9" t="s">
        <v>56</v>
      </c>
      <c r="C15" s="10">
        <v>0</v>
      </c>
      <c r="D15" s="10">
        <v>0</v>
      </c>
      <c r="E15" s="10">
        <v>0</v>
      </c>
      <c r="F15" t="b">
        <f t="shared" si="0"/>
        <v>1</v>
      </c>
      <c r="G15" t="b">
        <f t="shared" si="1"/>
        <v>1</v>
      </c>
      <c r="H15" t="b">
        <f t="shared" si="2"/>
        <v>1</v>
      </c>
    </row>
    <row r="16" spans="1:8" x14ac:dyDescent="0.2">
      <c r="A16">
        <v>12</v>
      </c>
      <c r="B16" s="11" t="s">
        <v>36</v>
      </c>
      <c r="C16">
        <v>1</v>
      </c>
      <c r="D16">
        <v>1</v>
      </c>
      <c r="E16">
        <v>1</v>
      </c>
      <c r="F16" t="b">
        <f t="shared" si="0"/>
        <v>1</v>
      </c>
      <c r="G16" t="b">
        <f t="shared" si="1"/>
        <v>1</v>
      </c>
      <c r="H16" t="b">
        <f t="shared" si="2"/>
        <v>1</v>
      </c>
    </row>
    <row r="17" spans="1:8" x14ac:dyDescent="0.2">
      <c r="A17">
        <v>13</v>
      </c>
      <c r="B17" s="12" t="s">
        <v>37</v>
      </c>
      <c r="C17" s="13">
        <v>1</v>
      </c>
      <c r="D17" s="13">
        <v>1</v>
      </c>
      <c r="E17" s="13">
        <v>1</v>
      </c>
      <c r="F17" t="b">
        <f t="shared" si="0"/>
        <v>1</v>
      </c>
      <c r="G17" t="b">
        <f t="shared" si="1"/>
        <v>1</v>
      </c>
      <c r="H17" t="b">
        <f t="shared" si="2"/>
        <v>1</v>
      </c>
    </row>
    <row r="18" spans="1:8" x14ac:dyDescent="0.2">
      <c r="A18">
        <v>14</v>
      </c>
      <c r="B18" s="11" t="s">
        <v>57</v>
      </c>
      <c r="C18">
        <v>1</v>
      </c>
      <c r="D18">
        <v>1</v>
      </c>
      <c r="E18">
        <v>1</v>
      </c>
      <c r="F18" t="b">
        <f t="shared" si="0"/>
        <v>1</v>
      </c>
      <c r="G18" t="b">
        <f t="shared" si="1"/>
        <v>1</v>
      </c>
      <c r="H18" t="b">
        <f t="shared" si="2"/>
        <v>1</v>
      </c>
    </row>
    <row r="19" spans="1:8" x14ac:dyDescent="0.2">
      <c r="A19">
        <v>15</v>
      </c>
      <c r="B19" s="11" t="s">
        <v>58</v>
      </c>
      <c r="C19">
        <v>0</v>
      </c>
      <c r="D19">
        <v>0</v>
      </c>
      <c r="E19">
        <v>0</v>
      </c>
      <c r="F19" t="b">
        <f t="shared" si="0"/>
        <v>1</v>
      </c>
      <c r="G19" t="b">
        <f t="shared" si="1"/>
        <v>1</v>
      </c>
      <c r="H19" t="b">
        <f t="shared" si="2"/>
        <v>1</v>
      </c>
    </row>
    <row r="20" spans="1:8" x14ac:dyDescent="0.2">
      <c r="A20">
        <v>16</v>
      </c>
      <c r="B20" s="11" t="s">
        <v>59</v>
      </c>
      <c r="C20">
        <v>0</v>
      </c>
      <c r="D20">
        <v>0</v>
      </c>
      <c r="E20">
        <v>0</v>
      </c>
      <c r="F20" t="b">
        <f t="shared" si="0"/>
        <v>1</v>
      </c>
      <c r="G20" t="b">
        <f t="shared" si="1"/>
        <v>1</v>
      </c>
      <c r="H20" t="b">
        <f t="shared" si="2"/>
        <v>1</v>
      </c>
    </row>
    <row r="21" spans="1:8" x14ac:dyDescent="0.2">
      <c r="A21">
        <v>17</v>
      </c>
      <c r="B21" s="11" t="s">
        <v>60</v>
      </c>
      <c r="C21">
        <v>0</v>
      </c>
      <c r="D21">
        <v>0</v>
      </c>
      <c r="E21">
        <v>0</v>
      </c>
      <c r="F21" t="b">
        <f t="shared" si="0"/>
        <v>1</v>
      </c>
      <c r="G21" t="b">
        <f t="shared" si="1"/>
        <v>1</v>
      </c>
      <c r="H21" t="b">
        <f t="shared" si="2"/>
        <v>1</v>
      </c>
    </row>
    <row r="22" spans="1:8" x14ac:dyDescent="0.2">
      <c r="A22">
        <v>18</v>
      </c>
      <c r="B22" s="11" t="s">
        <v>61</v>
      </c>
      <c r="C22">
        <v>0</v>
      </c>
      <c r="D22">
        <v>0</v>
      </c>
      <c r="E22">
        <v>0</v>
      </c>
      <c r="F22" t="b">
        <f t="shared" si="0"/>
        <v>1</v>
      </c>
      <c r="G22" t="b">
        <f t="shared" si="1"/>
        <v>1</v>
      </c>
      <c r="H22" t="b">
        <f t="shared" si="2"/>
        <v>1</v>
      </c>
    </row>
    <row r="23" spans="1:8" x14ac:dyDescent="0.2">
      <c r="A23">
        <v>19</v>
      </c>
      <c r="B23" s="14" t="s">
        <v>62</v>
      </c>
      <c r="C23" s="4">
        <v>0</v>
      </c>
      <c r="D23" s="4">
        <v>0</v>
      </c>
      <c r="E23" s="4">
        <v>0</v>
      </c>
      <c r="F23" t="b">
        <f t="shared" si="0"/>
        <v>1</v>
      </c>
      <c r="G23" t="b">
        <f t="shared" si="1"/>
        <v>1</v>
      </c>
      <c r="H23" t="b">
        <f t="shared" si="2"/>
        <v>1</v>
      </c>
    </row>
    <row r="24" spans="1:8" x14ac:dyDescent="0.2">
      <c r="A24">
        <v>20</v>
      </c>
      <c r="B24" s="9" t="s">
        <v>63</v>
      </c>
      <c r="C24" s="10">
        <v>0</v>
      </c>
      <c r="D24" s="10">
        <v>0</v>
      </c>
      <c r="E24" s="10">
        <v>0</v>
      </c>
      <c r="F24" t="b">
        <f t="shared" si="0"/>
        <v>1</v>
      </c>
      <c r="G24" t="b">
        <f t="shared" si="1"/>
        <v>1</v>
      </c>
      <c r="H24" t="b">
        <f t="shared" si="2"/>
        <v>1</v>
      </c>
    </row>
    <row r="25" spans="1:8" x14ac:dyDescent="0.2">
      <c r="A25">
        <v>21</v>
      </c>
      <c r="B25" s="9" t="s">
        <v>64</v>
      </c>
      <c r="C25" s="10">
        <v>0</v>
      </c>
      <c r="D25" s="10">
        <v>0</v>
      </c>
      <c r="E25" s="10">
        <v>0</v>
      </c>
      <c r="F25" t="b">
        <f t="shared" si="0"/>
        <v>1</v>
      </c>
      <c r="G25" t="b">
        <f t="shared" si="1"/>
        <v>1</v>
      </c>
      <c r="H25" t="b">
        <f t="shared" si="2"/>
        <v>1</v>
      </c>
    </row>
    <row r="26" spans="1:8" x14ac:dyDescent="0.2">
      <c r="A26">
        <v>22</v>
      </c>
      <c r="B26" s="9" t="s">
        <v>65</v>
      </c>
      <c r="C26" s="10">
        <v>0</v>
      </c>
      <c r="D26" s="10">
        <v>0</v>
      </c>
      <c r="E26" s="10">
        <v>0</v>
      </c>
      <c r="F26" t="b">
        <f t="shared" si="0"/>
        <v>1</v>
      </c>
      <c r="G26" t="b">
        <f t="shared" si="1"/>
        <v>1</v>
      </c>
      <c r="H26" t="b">
        <f t="shared" si="2"/>
        <v>1</v>
      </c>
    </row>
    <row r="27" spans="1:8" x14ac:dyDescent="0.2">
      <c r="A27">
        <v>23</v>
      </c>
      <c r="B27" s="9" t="s">
        <v>66</v>
      </c>
      <c r="C27" s="10">
        <v>0</v>
      </c>
      <c r="D27" s="10">
        <v>0</v>
      </c>
      <c r="E27" s="10">
        <v>0</v>
      </c>
      <c r="F27" t="b">
        <f t="shared" si="0"/>
        <v>1</v>
      </c>
      <c r="G27" t="b">
        <f t="shared" si="1"/>
        <v>1</v>
      </c>
      <c r="H27" t="b">
        <f t="shared" si="2"/>
        <v>1</v>
      </c>
    </row>
    <row r="28" spans="1:8" x14ac:dyDescent="0.2">
      <c r="A28">
        <v>24</v>
      </c>
      <c r="B28" s="9" t="s">
        <v>67</v>
      </c>
      <c r="C28" s="10">
        <v>0</v>
      </c>
      <c r="D28" s="10">
        <v>0</v>
      </c>
      <c r="E28" s="10">
        <v>0</v>
      </c>
      <c r="F28" t="b">
        <f t="shared" si="0"/>
        <v>1</v>
      </c>
      <c r="G28" t="b">
        <f t="shared" si="1"/>
        <v>1</v>
      </c>
      <c r="H28" t="b">
        <f t="shared" si="2"/>
        <v>1</v>
      </c>
    </row>
    <row r="29" spans="1:8" x14ac:dyDescent="0.2">
      <c r="A29">
        <v>25</v>
      </c>
      <c r="B29" s="9" t="s">
        <v>68</v>
      </c>
      <c r="C29" s="10">
        <v>1</v>
      </c>
      <c r="D29" s="10">
        <v>1</v>
      </c>
      <c r="E29" s="10">
        <v>1</v>
      </c>
      <c r="F29" t="b">
        <f t="shared" si="0"/>
        <v>1</v>
      </c>
      <c r="G29" t="b">
        <f t="shared" si="1"/>
        <v>1</v>
      </c>
      <c r="H29" t="b">
        <f t="shared" si="2"/>
        <v>1</v>
      </c>
    </row>
    <row r="30" spans="1:8" x14ac:dyDescent="0.2">
      <c r="A30">
        <v>26</v>
      </c>
      <c r="B30" s="11" t="s">
        <v>69</v>
      </c>
      <c r="C30">
        <v>0</v>
      </c>
      <c r="D30">
        <v>0</v>
      </c>
      <c r="E30">
        <v>0</v>
      </c>
      <c r="F30" t="b">
        <f t="shared" si="0"/>
        <v>1</v>
      </c>
      <c r="G30" t="b">
        <f t="shared" si="1"/>
        <v>1</v>
      </c>
      <c r="H30" t="b">
        <f t="shared" si="2"/>
        <v>1</v>
      </c>
    </row>
    <row r="31" spans="1:8" x14ac:dyDescent="0.2">
      <c r="A31">
        <v>27</v>
      </c>
      <c r="B31" s="11" t="s">
        <v>70</v>
      </c>
      <c r="C31">
        <v>0</v>
      </c>
      <c r="D31">
        <v>0</v>
      </c>
      <c r="E31">
        <v>0</v>
      </c>
      <c r="F31" t="b">
        <f t="shared" si="0"/>
        <v>1</v>
      </c>
      <c r="G31" t="b">
        <f t="shared" si="1"/>
        <v>1</v>
      </c>
      <c r="H31" t="b">
        <f t="shared" si="2"/>
        <v>1</v>
      </c>
    </row>
    <row r="32" spans="1:8" x14ac:dyDescent="0.2">
      <c r="A32">
        <v>28</v>
      </c>
      <c r="B32" s="11" t="s">
        <v>71</v>
      </c>
      <c r="C32">
        <v>0</v>
      </c>
      <c r="D32">
        <v>0</v>
      </c>
      <c r="E32">
        <v>0</v>
      </c>
      <c r="F32" t="b">
        <f t="shared" si="0"/>
        <v>1</v>
      </c>
      <c r="G32" t="b">
        <f t="shared" si="1"/>
        <v>1</v>
      </c>
      <c r="H32" t="b">
        <f t="shared" si="2"/>
        <v>1</v>
      </c>
    </row>
    <row r="33" spans="1:8" x14ac:dyDescent="0.2">
      <c r="A33">
        <v>29</v>
      </c>
      <c r="B33" s="11" t="s">
        <v>72</v>
      </c>
      <c r="C33">
        <v>0</v>
      </c>
      <c r="D33">
        <v>0</v>
      </c>
      <c r="E33">
        <v>0</v>
      </c>
      <c r="F33" t="b">
        <f t="shared" si="0"/>
        <v>1</v>
      </c>
      <c r="G33" t="b">
        <f t="shared" si="1"/>
        <v>1</v>
      </c>
      <c r="H33" t="b">
        <f t="shared" si="2"/>
        <v>1</v>
      </c>
    </row>
    <row r="34" spans="1:8" x14ac:dyDescent="0.2">
      <c r="A34">
        <v>30</v>
      </c>
      <c r="B34" s="11" t="s">
        <v>73</v>
      </c>
      <c r="C34">
        <v>0</v>
      </c>
      <c r="D34">
        <v>0</v>
      </c>
      <c r="E34">
        <v>0</v>
      </c>
      <c r="F34" t="b">
        <f t="shared" si="0"/>
        <v>1</v>
      </c>
      <c r="G34" t="b">
        <f t="shared" si="1"/>
        <v>1</v>
      </c>
      <c r="H34" t="b">
        <f t="shared" si="2"/>
        <v>1</v>
      </c>
    </row>
    <row r="35" spans="1:8" x14ac:dyDescent="0.2">
      <c r="A35">
        <v>31</v>
      </c>
      <c r="B35" s="11" t="s">
        <v>74</v>
      </c>
      <c r="C35">
        <v>1</v>
      </c>
      <c r="D35">
        <v>1</v>
      </c>
      <c r="E35">
        <v>1</v>
      </c>
      <c r="F35" t="b">
        <f t="shared" si="0"/>
        <v>1</v>
      </c>
      <c r="G35" t="b">
        <f t="shared" si="1"/>
        <v>1</v>
      </c>
      <c r="H35" t="b">
        <f t="shared" si="2"/>
        <v>1</v>
      </c>
    </row>
    <row r="36" spans="1:8" x14ac:dyDescent="0.2">
      <c r="A36">
        <v>32</v>
      </c>
      <c r="B36" s="9" t="s">
        <v>75</v>
      </c>
      <c r="C36" s="10">
        <v>0</v>
      </c>
      <c r="D36" s="10">
        <v>0</v>
      </c>
      <c r="E36" s="10">
        <v>0</v>
      </c>
      <c r="F36" t="b">
        <f t="shared" si="0"/>
        <v>1</v>
      </c>
      <c r="G36" t="b">
        <f t="shared" si="1"/>
        <v>1</v>
      </c>
      <c r="H36" t="b">
        <f t="shared" si="2"/>
        <v>1</v>
      </c>
    </row>
    <row r="37" spans="1:8" x14ac:dyDescent="0.2">
      <c r="A37">
        <v>33</v>
      </c>
      <c r="B37" s="9" t="s">
        <v>76</v>
      </c>
      <c r="C37" s="10">
        <v>1</v>
      </c>
      <c r="D37" s="10">
        <v>1</v>
      </c>
      <c r="E37" s="10">
        <v>1</v>
      </c>
      <c r="F37" t="b">
        <f t="shared" si="0"/>
        <v>1</v>
      </c>
      <c r="G37" t="b">
        <f t="shared" si="1"/>
        <v>1</v>
      </c>
      <c r="H37" t="b">
        <f t="shared" si="2"/>
        <v>1</v>
      </c>
    </row>
    <row r="38" spans="1:8" x14ac:dyDescent="0.2">
      <c r="A38">
        <v>34</v>
      </c>
      <c r="B38" s="11" t="s">
        <v>77</v>
      </c>
      <c r="C38">
        <v>1</v>
      </c>
      <c r="D38">
        <v>1</v>
      </c>
      <c r="E38">
        <v>1</v>
      </c>
      <c r="F38" t="b">
        <f t="shared" si="0"/>
        <v>1</v>
      </c>
      <c r="G38" t="b">
        <f t="shared" si="1"/>
        <v>1</v>
      </c>
      <c r="H38" t="b">
        <f t="shared" si="2"/>
        <v>1</v>
      </c>
    </row>
    <row r="39" spans="1:8" x14ac:dyDescent="0.2">
      <c r="A39">
        <v>35</v>
      </c>
      <c r="B39" s="9" t="s">
        <v>9</v>
      </c>
      <c r="C39" s="10">
        <v>1</v>
      </c>
      <c r="D39" s="10">
        <v>1</v>
      </c>
      <c r="E39" s="10">
        <v>1</v>
      </c>
      <c r="F39" t="b">
        <f t="shared" si="0"/>
        <v>1</v>
      </c>
      <c r="G39" t="b">
        <f t="shared" si="1"/>
        <v>1</v>
      </c>
      <c r="H39" t="b">
        <f t="shared" si="2"/>
        <v>1</v>
      </c>
    </row>
    <row r="40" spans="1:8" x14ac:dyDescent="0.2">
      <c r="A40">
        <v>36</v>
      </c>
      <c r="B40" s="9" t="s">
        <v>10</v>
      </c>
      <c r="C40" s="10">
        <v>0</v>
      </c>
      <c r="D40" s="10">
        <v>0</v>
      </c>
      <c r="E40" s="10">
        <v>0</v>
      </c>
      <c r="F40" t="b">
        <f t="shared" si="0"/>
        <v>1</v>
      </c>
      <c r="G40" t="b">
        <f t="shared" si="1"/>
        <v>1</v>
      </c>
      <c r="H40" t="b">
        <f t="shared" si="2"/>
        <v>1</v>
      </c>
    </row>
    <row r="41" spans="1:8" x14ac:dyDescent="0.2">
      <c r="A41">
        <v>37</v>
      </c>
      <c r="B41" s="9" t="s">
        <v>11</v>
      </c>
      <c r="C41" s="10">
        <v>0</v>
      </c>
      <c r="D41" s="10">
        <v>0</v>
      </c>
      <c r="E41" s="10">
        <v>0</v>
      </c>
      <c r="F41" t="b">
        <f t="shared" si="0"/>
        <v>1</v>
      </c>
      <c r="G41" t="b">
        <f t="shared" si="1"/>
        <v>1</v>
      </c>
      <c r="H41" t="b">
        <f t="shared" si="2"/>
        <v>1</v>
      </c>
    </row>
    <row r="42" spans="1:8" x14ac:dyDescent="0.2">
      <c r="A42">
        <v>38</v>
      </c>
      <c r="B42" s="9" t="s">
        <v>12</v>
      </c>
      <c r="C42" s="10">
        <v>0</v>
      </c>
      <c r="D42" s="10">
        <v>0</v>
      </c>
      <c r="E42" s="10">
        <v>0</v>
      </c>
      <c r="F42" t="b">
        <f t="shared" si="0"/>
        <v>1</v>
      </c>
      <c r="G42" t="b">
        <f t="shared" si="1"/>
        <v>1</v>
      </c>
      <c r="H42" t="b">
        <f t="shared" si="2"/>
        <v>1</v>
      </c>
    </row>
    <row r="43" spans="1:8" x14ac:dyDescent="0.2">
      <c r="A43">
        <v>39</v>
      </c>
      <c r="B43" s="9" t="s">
        <v>13</v>
      </c>
      <c r="C43" s="10">
        <v>0</v>
      </c>
      <c r="D43" s="10">
        <v>0</v>
      </c>
      <c r="E43" s="10">
        <v>0</v>
      </c>
      <c r="F43" t="b">
        <f t="shared" si="0"/>
        <v>1</v>
      </c>
      <c r="G43" t="b">
        <f t="shared" si="1"/>
        <v>1</v>
      </c>
      <c r="H43" t="b">
        <f t="shared" si="2"/>
        <v>1</v>
      </c>
    </row>
    <row r="44" spans="1:8" x14ac:dyDescent="0.2">
      <c r="A44">
        <v>40</v>
      </c>
      <c r="B44" s="9" t="s">
        <v>14</v>
      </c>
      <c r="C44" s="10">
        <v>0</v>
      </c>
      <c r="D44" s="10">
        <v>0</v>
      </c>
      <c r="E44" s="10">
        <v>0</v>
      </c>
      <c r="F44" t="b">
        <f t="shared" si="0"/>
        <v>1</v>
      </c>
      <c r="G44" t="b">
        <f t="shared" si="1"/>
        <v>1</v>
      </c>
      <c r="H44" t="b">
        <f t="shared" si="2"/>
        <v>1</v>
      </c>
    </row>
    <row r="45" spans="1:8" x14ac:dyDescent="0.2">
      <c r="A45">
        <v>41</v>
      </c>
      <c r="B45" s="9" t="s">
        <v>15</v>
      </c>
      <c r="C45" s="10">
        <v>0</v>
      </c>
      <c r="D45" s="10">
        <v>0</v>
      </c>
      <c r="E45" s="10">
        <v>0</v>
      </c>
      <c r="F45" t="b">
        <f t="shared" si="0"/>
        <v>1</v>
      </c>
      <c r="G45" t="b">
        <f t="shared" si="1"/>
        <v>1</v>
      </c>
      <c r="H45" t="b">
        <f t="shared" si="2"/>
        <v>1</v>
      </c>
    </row>
    <row r="46" spans="1:8" x14ac:dyDescent="0.2">
      <c r="A46">
        <v>42</v>
      </c>
      <c r="B46" s="9" t="s">
        <v>16</v>
      </c>
      <c r="C46" s="10">
        <v>0</v>
      </c>
      <c r="D46" s="10">
        <v>0</v>
      </c>
      <c r="E46" s="10">
        <v>0</v>
      </c>
      <c r="F46" t="b">
        <f t="shared" si="0"/>
        <v>1</v>
      </c>
      <c r="G46" t="b">
        <f t="shared" si="1"/>
        <v>1</v>
      </c>
      <c r="H46" t="b">
        <f t="shared" si="2"/>
        <v>1</v>
      </c>
    </row>
    <row r="47" spans="1:8" x14ac:dyDescent="0.2">
      <c r="A47">
        <v>43</v>
      </c>
      <c r="B47" s="12" t="s">
        <v>17</v>
      </c>
      <c r="C47" s="13">
        <v>0</v>
      </c>
      <c r="D47" s="13">
        <v>0</v>
      </c>
      <c r="E47" s="13">
        <v>0</v>
      </c>
      <c r="F47" t="b">
        <f t="shared" si="0"/>
        <v>1</v>
      </c>
      <c r="G47" t="b">
        <f t="shared" si="1"/>
        <v>1</v>
      </c>
      <c r="H47" t="b">
        <f t="shared" si="2"/>
        <v>1</v>
      </c>
    </row>
    <row r="48" spans="1:8" x14ac:dyDescent="0.2">
      <c r="A48">
        <v>44</v>
      </c>
      <c r="B48" s="11" t="s">
        <v>78</v>
      </c>
      <c r="C48">
        <v>0</v>
      </c>
      <c r="D48">
        <v>0</v>
      </c>
      <c r="E48">
        <v>0</v>
      </c>
      <c r="F48" t="b">
        <f t="shared" si="0"/>
        <v>1</v>
      </c>
      <c r="G48" t="b">
        <f t="shared" si="1"/>
        <v>1</v>
      </c>
      <c r="H48" t="b">
        <f t="shared" si="2"/>
        <v>1</v>
      </c>
    </row>
    <row r="49" spans="1:8" x14ac:dyDescent="0.2">
      <c r="A49">
        <v>45</v>
      </c>
      <c r="B49" s="11" t="s">
        <v>79</v>
      </c>
      <c r="C49">
        <v>1</v>
      </c>
      <c r="D49">
        <v>1</v>
      </c>
      <c r="E49">
        <v>1</v>
      </c>
      <c r="F49" t="b">
        <f t="shared" si="0"/>
        <v>1</v>
      </c>
      <c r="G49" t="b">
        <f t="shared" si="1"/>
        <v>1</v>
      </c>
      <c r="H49" t="b">
        <f t="shared" si="2"/>
        <v>1</v>
      </c>
    </row>
    <row r="50" spans="1:8" x14ac:dyDescent="0.2">
      <c r="A50">
        <v>46</v>
      </c>
      <c r="B50" s="11" t="s">
        <v>80</v>
      </c>
      <c r="C50">
        <v>0</v>
      </c>
      <c r="D50">
        <v>0</v>
      </c>
      <c r="E50">
        <v>0</v>
      </c>
      <c r="F50" t="b">
        <f t="shared" si="0"/>
        <v>1</v>
      </c>
      <c r="G50" t="b">
        <f t="shared" si="1"/>
        <v>1</v>
      </c>
      <c r="H50" t="b">
        <f t="shared" si="2"/>
        <v>1</v>
      </c>
    </row>
    <row r="51" spans="1:8" x14ac:dyDescent="0.2">
      <c r="A51">
        <v>47</v>
      </c>
      <c r="B51" s="11" t="s">
        <v>81</v>
      </c>
      <c r="C51">
        <v>0</v>
      </c>
      <c r="D51">
        <v>0</v>
      </c>
      <c r="E51">
        <v>0</v>
      </c>
      <c r="F51" t="b">
        <f t="shared" si="0"/>
        <v>1</v>
      </c>
      <c r="G51" t="b">
        <f t="shared" si="1"/>
        <v>1</v>
      </c>
      <c r="H51" t="b">
        <f t="shared" si="2"/>
        <v>1</v>
      </c>
    </row>
    <row r="52" spans="1:8" x14ac:dyDescent="0.2">
      <c r="A52">
        <v>48</v>
      </c>
      <c r="B52" s="11" t="s">
        <v>82</v>
      </c>
      <c r="C52">
        <v>0</v>
      </c>
      <c r="D52">
        <v>0</v>
      </c>
      <c r="E52">
        <v>0</v>
      </c>
      <c r="F52" t="b">
        <f t="shared" si="0"/>
        <v>1</v>
      </c>
      <c r="G52" t="b">
        <f t="shared" si="1"/>
        <v>1</v>
      </c>
      <c r="H52" t="b">
        <f t="shared" si="2"/>
        <v>1</v>
      </c>
    </row>
    <row r="53" spans="1:8" x14ac:dyDescent="0.2">
      <c r="A53">
        <v>49</v>
      </c>
      <c r="B53" s="11" t="s">
        <v>83</v>
      </c>
      <c r="C53">
        <v>0</v>
      </c>
      <c r="D53">
        <v>0</v>
      </c>
      <c r="E53">
        <v>0</v>
      </c>
      <c r="F53" t="b">
        <f t="shared" si="0"/>
        <v>1</v>
      </c>
      <c r="G53" t="b">
        <f t="shared" si="1"/>
        <v>1</v>
      </c>
      <c r="H53" t="b">
        <f t="shared" si="2"/>
        <v>1</v>
      </c>
    </row>
    <row r="54" spans="1:8" x14ac:dyDescent="0.2">
      <c r="A54">
        <v>50</v>
      </c>
      <c r="B54" s="9" t="s">
        <v>84</v>
      </c>
      <c r="C54" s="10">
        <v>0</v>
      </c>
      <c r="D54" s="10">
        <v>0</v>
      </c>
      <c r="E54" s="10">
        <v>0</v>
      </c>
      <c r="F54" t="b">
        <f t="shared" si="0"/>
        <v>1</v>
      </c>
      <c r="G54" t="b">
        <f t="shared" si="1"/>
        <v>1</v>
      </c>
      <c r="H54" t="b">
        <f t="shared" si="2"/>
        <v>1</v>
      </c>
    </row>
    <row r="55" spans="1:8" x14ac:dyDescent="0.2">
      <c r="A55">
        <v>51</v>
      </c>
      <c r="B55" s="9" t="s">
        <v>85</v>
      </c>
      <c r="C55" s="10">
        <v>0</v>
      </c>
      <c r="D55" s="10">
        <v>0</v>
      </c>
      <c r="E55" s="10">
        <v>0</v>
      </c>
      <c r="F55" t="b">
        <f t="shared" si="0"/>
        <v>1</v>
      </c>
      <c r="G55" t="b">
        <f t="shared" si="1"/>
        <v>1</v>
      </c>
      <c r="H55" t="b">
        <f t="shared" si="2"/>
        <v>1</v>
      </c>
    </row>
    <row r="56" spans="1:8" x14ac:dyDescent="0.2">
      <c r="A56">
        <v>52</v>
      </c>
      <c r="B56" s="9" t="s">
        <v>86</v>
      </c>
      <c r="C56" s="10">
        <v>0</v>
      </c>
      <c r="D56" s="10">
        <v>0</v>
      </c>
      <c r="E56" s="10">
        <v>0</v>
      </c>
      <c r="F56" t="b">
        <f t="shared" si="0"/>
        <v>1</v>
      </c>
      <c r="G56" t="b">
        <f t="shared" si="1"/>
        <v>1</v>
      </c>
      <c r="H56" t="b">
        <f t="shared" si="2"/>
        <v>1</v>
      </c>
    </row>
    <row r="57" spans="1:8" x14ac:dyDescent="0.2">
      <c r="A57">
        <v>53</v>
      </c>
      <c r="B57" s="9" t="s">
        <v>87</v>
      </c>
      <c r="C57" s="10">
        <v>0</v>
      </c>
      <c r="D57" s="10">
        <v>0</v>
      </c>
      <c r="E57" s="10">
        <v>0</v>
      </c>
      <c r="F57" t="b">
        <f t="shared" si="0"/>
        <v>1</v>
      </c>
      <c r="G57" t="b">
        <f t="shared" si="1"/>
        <v>1</v>
      </c>
      <c r="H57" t="b">
        <f t="shared" si="2"/>
        <v>1</v>
      </c>
    </row>
    <row r="58" spans="1:8" x14ac:dyDescent="0.2">
      <c r="A58">
        <v>54</v>
      </c>
      <c r="B58" s="9" t="s">
        <v>88</v>
      </c>
      <c r="C58" s="10">
        <v>0</v>
      </c>
      <c r="D58" s="10">
        <v>0</v>
      </c>
      <c r="E58" s="10">
        <v>0</v>
      </c>
      <c r="F58" t="b">
        <f t="shared" si="0"/>
        <v>1</v>
      </c>
      <c r="G58" t="b">
        <f t="shared" si="1"/>
        <v>1</v>
      </c>
      <c r="H58" t="b">
        <f t="shared" si="2"/>
        <v>1</v>
      </c>
    </row>
    <row r="59" spans="1:8" x14ac:dyDescent="0.2">
      <c r="A59">
        <v>55</v>
      </c>
      <c r="B59" s="9" t="s">
        <v>89</v>
      </c>
      <c r="C59" s="10">
        <v>1</v>
      </c>
      <c r="D59" s="10">
        <v>1</v>
      </c>
      <c r="E59" s="10">
        <v>1</v>
      </c>
      <c r="F59" t="b">
        <f t="shared" si="0"/>
        <v>1</v>
      </c>
      <c r="G59" t="b">
        <f t="shared" si="1"/>
        <v>1</v>
      </c>
      <c r="H59" t="b">
        <f t="shared" si="2"/>
        <v>1</v>
      </c>
    </row>
    <row r="60" spans="1:8" x14ac:dyDescent="0.2">
      <c r="A60">
        <v>56</v>
      </c>
      <c r="B60" s="11" t="s">
        <v>90</v>
      </c>
      <c r="C60">
        <v>1</v>
      </c>
      <c r="D60">
        <v>1</v>
      </c>
      <c r="E60">
        <v>1</v>
      </c>
      <c r="F60" t="b">
        <f t="shared" si="0"/>
        <v>1</v>
      </c>
      <c r="G60" t="b">
        <f t="shared" si="1"/>
        <v>1</v>
      </c>
      <c r="H60" t="b">
        <f t="shared" si="2"/>
        <v>1</v>
      </c>
    </row>
    <row r="61" spans="1:8" x14ac:dyDescent="0.2">
      <c r="A61">
        <v>57</v>
      </c>
      <c r="B61" s="9" t="s">
        <v>38</v>
      </c>
      <c r="C61" s="10">
        <v>0</v>
      </c>
      <c r="D61" s="10">
        <v>0</v>
      </c>
      <c r="E61" s="10">
        <v>0</v>
      </c>
      <c r="F61" t="b">
        <f t="shared" si="0"/>
        <v>1</v>
      </c>
      <c r="G61" t="b">
        <f t="shared" si="1"/>
        <v>1</v>
      </c>
      <c r="H61" t="b">
        <f t="shared" si="2"/>
        <v>1</v>
      </c>
    </row>
    <row r="62" spans="1:8" x14ac:dyDescent="0.2">
      <c r="A62">
        <v>58</v>
      </c>
      <c r="B62" s="9" t="s">
        <v>39</v>
      </c>
      <c r="C62" s="10">
        <v>1</v>
      </c>
      <c r="D62" s="10">
        <v>1</v>
      </c>
      <c r="E62" s="10">
        <v>1</v>
      </c>
      <c r="F62" t="b">
        <f t="shared" si="0"/>
        <v>1</v>
      </c>
      <c r="G62" t="b">
        <f t="shared" si="1"/>
        <v>1</v>
      </c>
      <c r="H62" t="b">
        <f t="shared" si="2"/>
        <v>1</v>
      </c>
    </row>
    <row r="63" spans="1:8" x14ac:dyDescent="0.2">
      <c r="A63">
        <v>59</v>
      </c>
      <c r="B63" s="9" t="s">
        <v>40</v>
      </c>
      <c r="C63" s="10">
        <v>0</v>
      </c>
      <c r="D63" s="10">
        <v>0</v>
      </c>
      <c r="E63" s="10">
        <v>0</v>
      </c>
      <c r="F63" t="b">
        <f t="shared" si="0"/>
        <v>1</v>
      </c>
      <c r="G63" t="b">
        <f t="shared" si="1"/>
        <v>1</v>
      </c>
      <c r="H63" t="b">
        <f t="shared" si="2"/>
        <v>1</v>
      </c>
    </row>
    <row r="64" spans="1:8" x14ac:dyDescent="0.2">
      <c r="A64">
        <v>60</v>
      </c>
      <c r="B64" s="9" t="s">
        <v>41</v>
      </c>
      <c r="C64" s="10">
        <v>0</v>
      </c>
      <c r="D64" s="10">
        <v>0</v>
      </c>
      <c r="E64" s="10">
        <v>0</v>
      </c>
      <c r="F64" t="b">
        <f t="shared" si="0"/>
        <v>1</v>
      </c>
      <c r="G64" t="b">
        <f t="shared" si="1"/>
        <v>1</v>
      </c>
      <c r="H64" t="b">
        <f t="shared" si="2"/>
        <v>1</v>
      </c>
    </row>
    <row r="65" spans="1:8" x14ac:dyDescent="0.2">
      <c r="A65">
        <v>61</v>
      </c>
      <c r="B65" s="9" t="s">
        <v>42</v>
      </c>
      <c r="C65" s="10">
        <v>0</v>
      </c>
      <c r="D65" s="10">
        <v>0</v>
      </c>
      <c r="E65" s="10">
        <v>0</v>
      </c>
      <c r="F65" t="b">
        <f t="shared" si="0"/>
        <v>1</v>
      </c>
      <c r="G65" t="b">
        <f t="shared" si="1"/>
        <v>1</v>
      </c>
      <c r="H65" t="b">
        <f t="shared" si="2"/>
        <v>1</v>
      </c>
    </row>
    <row r="66" spans="1:8" x14ac:dyDescent="0.2">
      <c r="A66">
        <v>62</v>
      </c>
      <c r="B66" s="9" t="s">
        <v>43</v>
      </c>
      <c r="C66" s="10">
        <v>0</v>
      </c>
      <c r="D66" s="10">
        <v>0</v>
      </c>
      <c r="E66" s="10">
        <v>0</v>
      </c>
      <c r="F66" t="b">
        <f t="shared" si="0"/>
        <v>1</v>
      </c>
      <c r="G66" t="b">
        <f t="shared" si="1"/>
        <v>1</v>
      </c>
      <c r="H66" t="b">
        <f t="shared" si="2"/>
        <v>1</v>
      </c>
    </row>
    <row r="67" spans="1:8" x14ac:dyDescent="0.2">
      <c r="A67">
        <v>63</v>
      </c>
      <c r="B67" s="11" t="s">
        <v>44</v>
      </c>
      <c r="C67">
        <v>1</v>
      </c>
      <c r="D67">
        <v>1</v>
      </c>
      <c r="E67">
        <v>1</v>
      </c>
      <c r="F67" t="b">
        <f t="shared" si="0"/>
        <v>1</v>
      </c>
      <c r="G67" t="b">
        <f t="shared" si="1"/>
        <v>1</v>
      </c>
      <c r="H67" t="b">
        <f t="shared" si="2"/>
        <v>1</v>
      </c>
    </row>
    <row r="68" spans="1:8" x14ac:dyDescent="0.2">
      <c r="A68">
        <v>64</v>
      </c>
      <c r="B68" s="9" t="s">
        <v>91</v>
      </c>
      <c r="C68" s="15">
        <v>0</v>
      </c>
      <c r="D68" s="15">
        <v>0</v>
      </c>
      <c r="E68" s="15">
        <v>0</v>
      </c>
      <c r="F68" t="b">
        <f t="shared" si="0"/>
        <v>1</v>
      </c>
      <c r="G68" t="b">
        <f t="shared" si="1"/>
        <v>1</v>
      </c>
      <c r="H68" t="b">
        <f t="shared" si="2"/>
        <v>1</v>
      </c>
    </row>
    <row r="69" spans="1:8" x14ac:dyDescent="0.2">
      <c r="A69">
        <v>65</v>
      </c>
      <c r="B69" s="9" t="s">
        <v>92</v>
      </c>
      <c r="C69" s="15">
        <v>0</v>
      </c>
      <c r="D69" s="15">
        <v>0</v>
      </c>
      <c r="E69" s="15">
        <v>0</v>
      </c>
      <c r="F69" t="b">
        <f t="shared" ref="F69:F114" si="3">C69=D69</f>
        <v>1</v>
      </c>
      <c r="G69" t="b">
        <f t="shared" ref="G69:G114" si="4">D69=E69</f>
        <v>1</v>
      </c>
      <c r="H69" t="b">
        <f t="shared" ref="H69:H114" si="5">F69=G69</f>
        <v>1</v>
      </c>
    </row>
    <row r="70" spans="1:8" x14ac:dyDescent="0.2">
      <c r="A70">
        <v>66</v>
      </c>
      <c r="B70" s="9" t="s">
        <v>93</v>
      </c>
      <c r="C70" s="15">
        <v>1</v>
      </c>
      <c r="D70" s="15">
        <v>1</v>
      </c>
      <c r="E70" s="15">
        <v>1</v>
      </c>
      <c r="F70" t="b">
        <f t="shared" si="3"/>
        <v>1</v>
      </c>
      <c r="G70" t="b">
        <f t="shared" si="4"/>
        <v>1</v>
      </c>
      <c r="H70" t="b">
        <f t="shared" si="5"/>
        <v>1</v>
      </c>
    </row>
    <row r="71" spans="1:8" x14ac:dyDescent="0.2">
      <c r="A71">
        <v>67</v>
      </c>
      <c r="B71" s="11" t="s">
        <v>45</v>
      </c>
      <c r="C71">
        <v>1</v>
      </c>
      <c r="D71">
        <v>1</v>
      </c>
      <c r="E71">
        <v>1</v>
      </c>
      <c r="F71" t="b">
        <f t="shared" si="3"/>
        <v>1</v>
      </c>
      <c r="G71" t="b">
        <f t="shared" si="4"/>
        <v>1</v>
      </c>
      <c r="H71" t="b">
        <f t="shared" si="5"/>
        <v>1</v>
      </c>
    </row>
    <row r="72" spans="1:8" x14ac:dyDescent="0.2">
      <c r="A72">
        <v>68</v>
      </c>
      <c r="B72" s="9" t="s">
        <v>94</v>
      </c>
      <c r="C72" s="10">
        <v>1</v>
      </c>
      <c r="D72" s="10">
        <v>1</v>
      </c>
      <c r="E72" s="10">
        <v>1</v>
      </c>
      <c r="F72" t="b">
        <f t="shared" si="3"/>
        <v>1</v>
      </c>
      <c r="G72" t="b">
        <f t="shared" si="4"/>
        <v>1</v>
      </c>
      <c r="H72" t="b">
        <f t="shared" si="5"/>
        <v>1</v>
      </c>
    </row>
    <row r="73" spans="1:8" x14ac:dyDescent="0.2">
      <c r="A73">
        <v>69</v>
      </c>
      <c r="B73" s="11" t="s">
        <v>95</v>
      </c>
      <c r="C73">
        <v>0</v>
      </c>
      <c r="D73">
        <v>0</v>
      </c>
      <c r="E73">
        <v>0</v>
      </c>
      <c r="F73" t="b">
        <f t="shared" si="3"/>
        <v>1</v>
      </c>
      <c r="G73" t="b">
        <f t="shared" si="4"/>
        <v>1</v>
      </c>
      <c r="H73" t="b">
        <f t="shared" si="5"/>
        <v>1</v>
      </c>
    </row>
    <row r="74" spans="1:8" x14ac:dyDescent="0.2">
      <c r="A74">
        <v>70</v>
      </c>
      <c r="B74" s="11" t="s">
        <v>96</v>
      </c>
      <c r="C74">
        <v>0</v>
      </c>
      <c r="D74">
        <v>0</v>
      </c>
      <c r="E74">
        <v>0</v>
      </c>
      <c r="F74" t="b">
        <f t="shared" si="3"/>
        <v>1</v>
      </c>
      <c r="G74" t="b">
        <f t="shared" si="4"/>
        <v>1</v>
      </c>
      <c r="H74" t="b">
        <f t="shared" si="5"/>
        <v>1</v>
      </c>
    </row>
    <row r="75" spans="1:8" x14ac:dyDescent="0.2">
      <c r="A75">
        <v>71</v>
      </c>
      <c r="B75" s="9" t="s">
        <v>97</v>
      </c>
      <c r="C75" s="10">
        <v>0</v>
      </c>
      <c r="D75" s="10">
        <v>0</v>
      </c>
      <c r="E75" s="10">
        <v>0</v>
      </c>
      <c r="F75" t="b">
        <f t="shared" si="3"/>
        <v>1</v>
      </c>
      <c r="G75" t="b">
        <f t="shared" si="4"/>
        <v>1</v>
      </c>
      <c r="H75" t="b">
        <f t="shared" si="5"/>
        <v>1</v>
      </c>
    </row>
    <row r="76" spans="1:8" x14ac:dyDescent="0.2">
      <c r="A76">
        <v>72</v>
      </c>
      <c r="B76" s="9" t="s">
        <v>98</v>
      </c>
      <c r="C76" s="10">
        <v>0</v>
      </c>
      <c r="D76" s="10">
        <v>0</v>
      </c>
      <c r="E76" s="10">
        <v>0</v>
      </c>
      <c r="F76" t="b">
        <f t="shared" si="3"/>
        <v>1</v>
      </c>
      <c r="G76" t="b">
        <f t="shared" si="4"/>
        <v>1</v>
      </c>
      <c r="H76" t="b">
        <f t="shared" si="5"/>
        <v>1</v>
      </c>
    </row>
    <row r="77" spans="1:8" x14ac:dyDescent="0.2">
      <c r="A77">
        <v>73</v>
      </c>
      <c r="B77" s="11" t="s">
        <v>99</v>
      </c>
      <c r="C77">
        <v>0</v>
      </c>
      <c r="D77">
        <v>0</v>
      </c>
      <c r="E77">
        <v>0</v>
      </c>
      <c r="F77" t="b">
        <f t="shared" si="3"/>
        <v>1</v>
      </c>
      <c r="G77" t="b">
        <f t="shared" si="4"/>
        <v>1</v>
      </c>
      <c r="H77" t="b">
        <f t="shared" si="5"/>
        <v>1</v>
      </c>
    </row>
    <row r="78" spans="1:8" x14ac:dyDescent="0.2">
      <c r="A78">
        <v>74</v>
      </c>
      <c r="B78" s="11" t="s">
        <v>100</v>
      </c>
      <c r="C78">
        <v>0</v>
      </c>
      <c r="D78">
        <v>0</v>
      </c>
      <c r="E78">
        <v>0</v>
      </c>
      <c r="F78" t="b">
        <f t="shared" si="3"/>
        <v>1</v>
      </c>
      <c r="G78" t="b">
        <f t="shared" si="4"/>
        <v>1</v>
      </c>
      <c r="H78" t="b">
        <f t="shared" si="5"/>
        <v>1</v>
      </c>
    </row>
    <row r="79" spans="1:8" x14ac:dyDescent="0.2">
      <c r="A79">
        <v>75</v>
      </c>
      <c r="B79" s="9" t="s">
        <v>101</v>
      </c>
      <c r="C79" s="10">
        <v>0</v>
      </c>
      <c r="D79" s="10">
        <v>0</v>
      </c>
      <c r="E79" s="10">
        <v>0</v>
      </c>
      <c r="F79" t="b">
        <f t="shared" si="3"/>
        <v>1</v>
      </c>
      <c r="G79" t="b">
        <f t="shared" si="4"/>
        <v>1</v>
      </c>
      <c r="H79" t="b">
        <f t="shared" si="5"/>
        <v>1</v>
      </c>
    </row>
    <row r="80" spans="1:8" x14ac:dyDescent="0.2">
      <c r="A80">
        <v>76</v>
      </c>
      <c r="B80" s="9" t="s">
        <v>102</v>
      </c>
      <c r="C80" s="10">
        <v>0</v>
      </c>
      <c r="D80" s="10">
        <v>0</v>
      </c>
      <c r="E80" s="10">
        <v>0</v>
      </c>
      <c r="F80" t="b">
        <f t="shared" si="3"/>
        <v>1</v>
      </c>
      <c r="G80" t="b">
        <f t="shared" si="4"/>
        <v>1</v>
      </c>
      <c r="H80" t="b">
        <f t="shared" si="5"/>
        <v>1</v>
      </c>
    </row>
    <row r="81" spans="1:8" x14ac:dyDescent="0.2">
      <c r="A81">
        <v>77</v>
      </c>
      <c r="B81" s="11" t="s">
        <v>103</v>
      </c>
      <c r="C81">
        <v>0</v>
      </c>
      <c r="D81">
        <v>0</v>
      </c>
      <c r="E81">
        <v>0</v>
      </c>
      <c r="F81" t="b">
        <f t="shared" si="3"/>
        <v>1</v>
      </c>
      <c r="G81" t="b">
        <f t="shared" si="4"/>
        <v>1</v>
      </c>
      <c r="H81" t="b">
        <f t="shared" si="5"/>
        <v>1</v>
      </c>
    </row>
    <row r="82" spans="1:8" x14ac:dyDescent="0.2">
      <c r="A82">
        <v>78</v>
      </c>
      <c r="B82" s="11" t="s">
        <v>104</v>
      </c>
      <c r="C82">
        <v>1</v>
      </c>
      <c r="D82">
        <v>1</v>
      </c>
      <c r="E82">
        <v>1</v>
      </c>
      <c r="F82" t="b">
        <f t="shared" si="3"/>
        <v>1</v>
      </c>
      <c r="G82" t="b">
        <f t="shared" si="4"/>
        <v>1</v>
      </c>
      <c r="H82" t="b">
        <f t="shared" si="5"/>
        <v>1</v>
      </c>
    </row>
    <row r="83" spans="1:8" x14ac:dyDescent="0.2">
      <c r="A83">
        <v>79</v>
      </c>
      <c r="B83" s="9" t="s">
        <v>105</v>
      </c>
      <c r="C83" s="10">
        <v>0</v>
      </c>
      <c r="D83" s="10">
        <v>0</v>
      </c>
      <c r="E83" s="10">
        <v>0</v>
      </c>
      <c r="F83" t="b">
        <f t="shared" si="3"/>
        <v>1</v>
      </c>
      <c r="G83" t="b">
        <f t="shared" si="4"/>
        <v>1</v>
      </c>
      <c r="H83" t="b">
        <f t="shared" si="5"/>
        <v>1</v>
      </c>
    </row>
    <row r="84" spans="1:8" x14ac:dyDescent="0.2">
      <c r="A84">
        <v>80</v>
      </c>
      <c r="B84" s="9" t="s">
        <v>106</v>
      </c>
      <c r="C84" s="10">
        <v>0</v>
      </c>
      <c r="D84" s="10">
        <v>0</v>
      </c>
      <c r="E84" s="10">
        <v>0</v>
      </c>
      <c r="F84" t="b">
        <f t="shared" si="3"/>
        <v>1</v>
      </c>
      <c r="G84" t="b">
        <f t="shared" si="4"/>
        <v>1</v>
      </c>
      <c r="H84" t="b">
        <f t="shared" si="5"/>
        <v>1</v>
      </c>
    </row>
    <row r="85" spans="1:8" x14ac:dyDescent="0.2">
      <c r="A85">
        <v>81</v>
      </c>
      <c r="B85" s="11" t="s">
        <v>107</v>
      </c>
      <c r="C85">
        <v>0</v>
      </c>
      <c r="D85">
        <v>0</v>
      </c>
      <c r="E85">
        <v>0</v>
      </c>
      <c r="F85" t="b">
        <f t="shared" si="3"/>
        <v>1</v>
      </c>
      <c r="G85" t="b">
        <f t="shared" si="4"/>
        <v>1</v>
      </c>
      <c r="H85" t="b">
        <f t="shared" si="5"/>
        <v>1</v>
      </c>
    </row>
    <row r="86" spans="1:8" x14ac:dyDescent="0.2">
      <c r="A86">
        <v>82</v>
      </c>
      <c r="B86" s="11" t="s">
        <v>108</v>
      </c>
      <c r="C86">
        <v>0</v>
      </c>
      <c r="D86">
        <v>0</v>
      </c>
      <c r="E86">
        <v>0</v>
      </c>
      <c r="F86" t="b">
        <f t="shared" si="3"/>
        <v>1</v>
      </c>
      <c r="G86" t="b">
        <f t="shared" si="4"/>
        <v>1</v>
      </c>
      <c r="H86" t="b">
        <f t="shared" si="5"/>
        <v>1</v>
      </c>
    </row>
    <row r="87" spans="1:8" x14ac:dyDescent="0.2">
      <c r="A87">
        <v>83</v>
      </c>
      <c r="B87" s="9" t="s">
        <v>109</v>
      </c>
      <c r="C87" s="10">
        <v>0</v>
      </c>
      <c r="D87" s="10">
        <v>0</v>
      </c>
      <c r="E87" s="10">
        <v>0</v>
      </c>
      <c r="F87" t="b">
        <f t="shared" si="3"/>
        <v>1</v>
      </c>
      <c r="G87" t="b">
        <f t="shared" si="4"/>
        <v>1</v>
      </c>
      <c r="H87" t="b">
        <f t="shared" si="5"/>
        <v>1</v>
      </c>
    </row>
    <row r="88" spans="1:8" x14ac:dyDescent="0.2">
      <c r="A88">
        <v>84</v>
      </c>
      <c r="B88" s="9" t="s">
        <v>110</v>
      </c>
      <c r="C88" s="10">
        <v>1</v>
      </c>
      <c r="D88" s="10">
        <v>1</v>
      </c>
      <c r="E88" s="10">
        <v>1</v>
      </c>
      <c r="F88" t="b">
        <f t="shared" si="3"/>
        <v>1</v>
      </c>
      <c r="G88" t="b">
        <f t="shared" si="4"/>
        <v>1</v>
      </c>
      <c r="H88" t="b">
        <f t="shared" si="5"/>
        <v>1</v>
      </c>
    </row>
    <row r="89" spans="1:8" x14ac:dyDescent="0.2">
      <c r="A89">
        <v>85</v>
      </c>
      <c r="B89" s="11" t="s">
        <v>111</v>
      </c>
      <c r="C89">
        <v>0</v>
      </c>
      <c r="D89">
        <v>0</v>
      </c>
      <c r="E89">
        <v>0</v>
      </c>
      <c r="F89" t="b">
        <f t="shared" si="3"/>
        <v>1</v>
      </c>
      <c r="G89" t="b">
        <f t="shared" si="4"/>
        <v>1</v>
      </c>
      <c r="H89" t="b">
        <f t="shared" si="5"/>
        <v>1</v>
      </c>
    </row>
    <row r="90" spans="1:8" x14ac:dyDescent="0.2">
      <c r="A90">
        <v>86</v>
      </c>
      <c r="B90" s="11" t="s">
        <v>112</v>
      </c>
      <c r="C90">
        <v>0</v>
      </c>
      <c r="D90">
        <v>0</v>
      </c>
      <c r="E90">
        <v>0</v>
      </c>
      <c r="F90" t="b">
        <f t="shared" si="3"/>
        <v>1</v>
      </c>
      <c r="G90" t="b">
        <f t="shared" si="4"/>
        <v>1</v>
      </c>
      <c r="H90" t="b">
        <f t="shared" si="5"/>
        <v>1</v>
      </c>
    </row>
    <row r="91" spans="1:8" x14ac:dyDescent="0.2">
      <c r="A91">
        <v>87</v>
      </c>
      <c r="B91" s="9" t="s">
        <v>113</v>
      </c>
      <c r="C91" s="10">
        <v>0</v>
      </c>
      <c r="D91" s="10">
        <v>0</v>
      </c>
      <c r="E91" s="10">
        <v>0</v>
      </c>
      <c r="F91" t="b">
        <f t="shared" si="3"/>
        <v>1</v>
      </c>
      <c r="G91" t="b">
        <f t="shared" si="4"/>
        <v>1</v>
      </c>
      <c r="H91" t="b">
        <f t="shared" si="5"/>
        <v>1</v>
      </c>
    </row>
    <row r="92" spans="1:8" x14ac:dyDescent="0.2">
      <c r="A92">
        <v>88</v>
      </c>
      <c r="B92" s="12" t="s">
        <v>46</v>
      </c>
      <c r="C92" s="13">
        <v>0</v>
      </c>
      <c r="D92" s="13">
        <v>0</v>
      </c>
      <c r="E92" s="13">
        <v>0</v>
      </c>
      <c r="F92" t="b">
        <f t="shared" si="3"/>
        <v>1</v>
      </c>
      <c r="G92" t="b">
        <f t="shared" si="4"/>
        <v>1</v>
      </c>
      <c r="H92" t="b">
        <f t="shared" si="5"/>
        <v>1</v>
      </c>
    </row>
    <row r="93" spans="1:8" x14ac:dyDescent="0.2">
      <c r="A93">
        <v>89</v>
      </c>
      <c r="B93" s="11" t="s">
        <v>114</v>
      </c>
      <c r="C93">
        <v>0</v>
      </c>
      <c r="D93">
        <v>0</v>
      </c>
      <c r="E93">
        <v>1</v>
      </c>
      <c r="F93" t="b">
        <f t="shared" si="3"/>
        <v>1</v>
      </c>
      <c r="G93" t="b">
        <f t="shared" si="4"/>
        <v>0</v>
      </c>
      <c r="H93" t="b">
        <f t="shared" si="5"/>
        <v>0</v>
      </c>
    </row>
    <row r="94" spans="1:8" x14ac:dyDescent="0.2">
      <c r="A94">
        <v>90</v>
      </c>
      <c r="B94" s="11" t="s">
        <v>115</v>
      </c>
      <c r="C94">
        <v>0</v>
      </c>
      <c r="D94">
        <v>0</v>
      </c>
      <c r="E94">
        <v>0</v>
      </c>
      <c r="F94" t="b">
        <f t="shared" si="3"/>
        <v>1</v>
      </c>
      <c r="G94" t="b">
        <f t="shared" si="4"/>
        <v>1</v>
      </c>
      <c r="H94" t="b">
        <f t="shared" si="5"/>
        <v>1</v>
      </c>
    </row>
    <row r="95" spans="1:8" x14ac:dyDescent="0.2">
      <c r="A95">
        <v>91</v>
      </c>
      <c r="B95" s="11" t="s">
        <v>116</v>
      </c>
      <c r="C95">
        <v>0</v>
      </c>
      <c r="D95">
        <v>0</v>
      </c>
      <c r="E95">
        <v>0</v>
      </c>
      <c r="F95" t="b">
        <f t="shared" si="3"/>
        <v>1</v>
      </c>
      <c r="G95" t="b">
        <f t="shared" si="4"/>
        <v>1</v>
      </c>
      <c r="H95" t="b">
        <f t="shared" si="5"/>
        <v>1</v>
      </c>
    </row>
    <row r="96" spans="1:8" x14ac:dyDescent="0.2">
      <c r="A96">
        <v>92</v>
      </c>
      <c r="B96" s="11" t="s">
        <v>117</v>
      </c>
      <c r="C96">
        <v>0</v>
      </c>
      <c r="D96">
        <v>0</v>
      </c>
      <c r="E96">
        <v>0</v>
      </c>
      <c r="F96" t="b">
        <f t="shared" si="3"/>
        <v>1</v>
      </c>
      <c r="G96" t="b">
        <f t="shared" si="4"/>
        <v>1</v>
      </c>
      <c r="H96" t="b">
        <f t="shared" si="5"/>
        <v>1</v>
      </c>
    </row>
    <row r="97" spans="1:8" x14ac:dyDescent="0.2">
      <c r="A97">
        <v>93</v>
      </c>
      <c r="B97" s="9" t="s">
        <v>118</v>
      </c>
      <c r="C97" s="10">
        <v>0</v>
      </c>
      <c r="D97" s="10">
        <v>0</v>
      </c>
      <c r="E97" s="10">
        <v>0</v>
      </c>
      <c r="F97" t="b">
        <f t="shared" si="3"/>
        <v>1</v>
      </c>
      <c r="G97" t="b">
        <f t="shared" si="4"/>
        <v>1</v>
      </c>
      <c r="H97" t="b">
        <f t="shared" si="5"/>
        <v>1</v>
      </c>
    </row>
    <row r="98" spans="1:8" x14ac:dyDescent="0.2">
      <c r="A98">
        <v>94</v>
      </c>
      <c r="B98" s="9" t="s">
        <v>119</v>
      </c>
      <c r="C98" s="10">
        <v>0</v>
      </c>
      <c r="D98" s="10">
        <v>0</v>
      </c>
      <c r="E98" s="10">
        <v>0</v>
      </c>
      <c r="F98" t="b">
        <f t="shared" si="3"/>
        <v>1</v>
      </c>
      <c r="G98" t="b">
        <f t="shared" si="4"/>
        <v>1</v>
      </c>
      <c r="H98" t="b">
        <f t="shared" si="5"/>
        <v>1</v>
      </c>
    </row>
    <row r="99" spans="1:8" x14ac:dyDescent="0.2">
      <c r="A99">
        <v>95</v>
      </c>
      <c r="B99" s="9" t="s">
        <v>120</v>
      </c>
      <c r="C99" s="10">
        <v>0</v>
      </c>
      <c r="D99" s="10">
        <v>0</v>
      </c>
      <c r="E99" s="10">
        <v>0</v>
      </c>
      <c r="F99" t="b">
        <f t="shared" si="3"/>
        <v>1</v>
      </c>
      <c r="G99" t="b">
        <f t="shared" si="4"/>
        <v>1</v>
      </c>
      <c r="H99" t="b">
        <f t="shared" si="5"/>
        <v>1</v>
      </c>
    </row>
    <row r="100" spans="1:8" x14ac:dyDescent="0.2">
      <c r="A100">
        <v>96</v>
      </c>
      <c r="B100" s="9" t="s">
        <v>121</v>
      </c>
      <c r="C100" s="10">
        <v>0</v>
      </c>
      <c r="D100" s="10">
        <v>0</v>
      </c>
      <c r="E100" s="10">
        <v>0</v>
      </c>
      <c r="F100" t="b">
        <f t="shared" si="3"/>
        <v>1</v>
      </c>
      <c r="G100" t="b">
        <f t="shared" si="4"/>
        <v>1</v>
      </c>
      <c r="H100" t="b">
        <f t="shared" si="5"/>
        <v>1</v>
      </c>
    </row>
    <row r="101" spans="1:8" x14ac:dyDescent="0.2">
      <c r="A101">
        <v>97</v>
      </c>
      <c r="B101" s="11" t="s">
        <v>136</v>
      </c>
      <c r="C101">
        <v>0</v>
      </c>
      <c r="D101">
        <v>0</v>
      </c>
      <c r="E101">
        <v>0</v>
      </c>
      <c r="F101" t="b">
        <f t="shared" si="3"/>
        <v>1</v>
      </c>
      <c r="G101" t="b">
        <f t="shared" si="4"/>
        <v>1</v>
      </c>
      <c r="H101" t="b">
        <f t="shared" si="5"/>
        <v>1</v>
      </c>
    </row>
    <row r="102" spans="1:8" x14ac:dyDescent="0.2">
      <c r="A102">
        <v>98</v>
      </c>
      <c r="B102" s="11" t="s">
        <v>123</v>
      </c>
      <c r="C102">
        <v>0</v>
      </c>
      <c r="D102">
        <v>1</v>
      </c>
      <c r="E102">
        <v>0</v>
      </c>
      <c r="F102" t="b">
        <f t="shared" si="3"/>
        <v>0</v>
      </c>
      <c r="G102" t="b">
        <f t="shared" si="4"/>
        <v>0</v>
      </c>
      <c r="H102" t="b">
        <f t="shared" si="5"/>
        <v>1</v>
      </c>
    </row>
    <row r="103" spans="1:8" x14ac:dyDescent="0.2">
      <c r="A103">
        <v>99</v>
      </c>
      <c r="B103" s="11" t="s">
        <v>124</v>
      </c>
      <c r="C103">
        <v>1</v>
      </c>
      <c r="D103">
        <v>0</v>
      </c>
      <c r="E103">
        <v>0</v>
      </c>
      <c r="F103" t="b">
        <f t="shared" si="3"/>
        <v>0</v>
      </c>
      <c r="G103" t="b">
        <f t="shared" si="4"/>
        <v>1</v>
      </c>
      <c r="H103" t="b">
        <f t="shared" si="5"/>
        <v>0</v>
      </c>
    </row>
    <row r="104" spans="1:8" x14ac:dyDescent="0.2">
      <c r="A104">
        <v>100</v>
      </c>
      <c r="B104" s="11" t="s">
        <v>125</v>
      </c>
      <c r="C104">
        <v>0</v>
      </c>
      <c r="D104">
        <v>0</v>
      </c>
      <c r="E104">
        <v>0</v>
      </c>
      <c r="F104" t="b">
        <f t="shared" si="3"/>
        <v>1</v>
      </c>
      <c r="G104" t="b">
        <f t="shared" si="4"/>
        <v>1</v>
      </c>
      <c r="H104" t="b">
        <f t="shared" si="5"/>
        <v>1</v>
      </c>
    </row>
    <row r="105" spans="1:8" x14ac:dyDescent="0.2">
      <c r="A105">
        <v>101</v>
      </c>
      <c r="B105" s="11" t="s">
        <v>126</v>
      </c>
      <c r="C105">
        <v>0</v>
      </c>
      <c r="D105">
        <v>0</v>
      </c>
      <c r="E105">
        <v>1</v>
      </c>
      <c r="F105" t="b">
        <f t="shared" si="3"/>
        <v>1</v>
      </c>
      <c r="G105" t="b">
        <f t="shared" si="4"/>
        <v>0</v>
      </c>
      <c r="H105" t="b">
        <f t="shared" si="5"/>
        <v>0</v>
      </c>
    </row>
    <row r="106" spans="1:8" x14ac:dyDescent="0.2">
      <c r="A106">
        <v>102</v>
      </c>
      <c r="B106" s="11" t="s">
        <v>127</v>
      </c>
      <c r="C106">
        <v>0</v>
      </c>
      <c r="D106">
        <v>0</v>
      </c>
      <c r="E106">
        <v>0</v>
      </c>
      <c r="F106" t="b">
        <f t="shared" si="3"/>
        <v>1</v>
      </c>
      <c r="G106" t="b">
        <f t="shared" si="4"/>
        <v>1</v>
      </c>
      <c r="H106" t="b">
        <f t="shared" si="5"/>
        <v>1</v>
      </c>
    </row>
    <row r="107" spans="1:8" x14ac:dyDescent="0.2">
      <c r="A107">
        <v>103</v>
      </c>
      <c r="B107" s="9" t="s">
        <v>128</v>
      </c>
      <c r="C107" s="10">
        <v>1</v>
      </c>
      <c r="D107" s="10">
        <v>1</v>
      </c>
      <c r="E107" s="10">
        <v>1</v>
      </c>
      <c r="F107" t="b">
        <f t="shared" si="3"/>
        <v>1</v>
      </c>
      <c r="G107" t="b">
        <f t="shared" si="4"/>
        <v>1</v>
      </c>
      <c r="H107" t="b">
        <f t="shared" si="5"/>
        <v>1</v>
      </c>
    </row>
    <row r="108" spans="1:8" x14ac:dyDescent="0.2">
      <c r="A108">
        <v>104</v>
      </c>
      <c r="B108" s="11" t="s">
        <v>129</v>
      </c>
      <c r="C108">
        <v>1</v>
      </c>
      <c r="D108">
        <v>0</v>
      </c>
      <c r="E108">
        <v>0</v>
      </c>
      <c r="F108" t="b">
        <f t="shared" si="3"/>
        <v>0</v>
      </c>
      <c r="G108" t="b">
        <f t="shared" si="4"/>
        <v>1</v>
      </c>
      <c r="H108" t="b">
        <f t="shared" si="5"/>
        <v>0</v>
      </c>
    </row>
    <row r="109" spans="1:8" x14ac:dyDescent="0.2">
      <c r="A109">
        <v>105</v>
      </c>
      <c r="B109" s="11" t="s">
        <v>130</v>
      </c>
      <c r="C109">
        <v>0</v>
      </c>
      <c r="D109">
        <v>0</v>
      </c>
      <c r="E109">
        <v>1</v>
      </c>
      <c r="F109" t="b">
        <f t="shared" si="3"/>
        <v>1</v>
      </c>
      <c r="G109" t="b">
        <f t="shared" si="4"/>
        <v>0</v>
      </c>
      <c r="H109" t="b">
        <f t="shared" si="5"/>
        <v>0</v>
      </c>
    </row>
    <row r="110" spans="1:8" x14ac:dyDescent="0.2">
      <c r="A110">
        <v>106</v>
      </c>
      <c r="B110" s="11" t="s">
        <v>131</v>
      </c>
      <c r="C110">
        <v>0</v>
      </c>
      <c r="D110">
        <v>1</v>
      </c>
      <c r="E110">
        <v>1</v>
      </c>
      <c r="F110" t="b">
        <f t="shared" si="3"/>
        <v>0</v>
      </c>
      <c r="G110" t="b">
        <f t="shared" si="4"/>
        <v>1</v>
      </c>
      <c r="H110" t="b">
        <f t="shared" si="5"/>
        <v>0</v>
      </c>
    </row>
    <row r="111" spans="1:8" x14ac:dyDescent="0.2">
      <c r="A111">
        <v>107</v>
      </c>
      <c r="B111" s="11" t="s">
        <v>132</v>
      </c>
      <c r="C111">
        <v>0</v>
      </c>
      <c r="D111">
        <v>0</v>
      </c>
      <c r="E111">
        <v>0</v>
      </c>
      <c r="F111" t="b">
        <f t="shared" si="3"/>
        <v>1</v>
      </c>
      <c r="G111" t="b">
        <f t="shared" si="4"/>
        <v>1</v>
      </c>
      <c r="H111" t="b">
        <f t="shared" si="5"/>
        <v>1</v>
      </c>
    </row>
    <row r="112" spans="1:8" x14ac:dyDescent="0.2">
      <c r="A112">
        <v>108</v>
      </c>
      <c r="B112" s="11" t="s">
        <v>133</v>
      </c>
      <c r="C112">
        <v>0</v>
      </c>
      <c r="D112">
        <v>0</v>
      </c>
      <c r="E112">
        <v>0</v>
      </c>
      <c r="F112" t="b">
        <f t="shared" si="3"/>
        <v>1</v>
      </c>
      <c r="G112" t="b">
        <f t="shared" si="4"/>
        <v>1</v>
      </c>
      <c r="H112" t="b">
        <f t="shared" si="5"/>
        <v>1</v>
      </c>
    </row>
    <row r="113" spans="1:8" x14ac:dyDescent="0.2">
      <c r="A113">
        <v>109</v>
      </c>
      <c r="B113" s="11" t="s">
        <v>134</v>
      </c>
      <c r="C113">
        <v>0</v>
      </c>
      <c r="D113">
        <v>0</v>
      </c>
      <c r="E113">
        <v>0</v>
      </c>
      <c r="F113" t="b">
        <f t="shared" si="3"/>
        <v>1</v>
      </c>
      <c r="G113" t="b">
        <f t="shared" si="4"/>
        <v>1</v>
      </c>
      <c r="H113" t="b">
        <f t="shared" si="5"/>
        <v>1</v>
      </c>
    </row>
    <row r="114" spans="1:8" x14ac:dyDescent="0.2">
      <c r="A114">
        <v>110</v>
      </c>
      <c r="B114" s="12" t="s">
        <v>135</v>
      </c>
      <c r="C114" s="13">
        <v>0</v>
      </c>
      <c r="D114" s="13">
        <v>0</v>
      </c>
      <c r="E114" s="13">
        <v>0</v>
      </c>
      <c r="F114" t="b">
        <f t="shared" si="3"/>
        <v>1</v>
      </c>
      <c r="G114" t="b">
        <f t="shared" si="4"/>
        <v>1</v>
      </c>
      <c r="H114" t="b">
        <f t="shared" si="5"/>
        <v>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53B3-7800-544C-B695-E872B4EFC393}">
  <dimension ref="B2:DI18"/>
  <sheetViews>
    <sheetView workbookViewId="0">
      <selection activeCell="C16" sqref="C16"/>
    </sheetView>
  </sheetViews>
  <sheetFormatPr baseColWidth="10" defaultRowHeight="16" x14ac:dyDescent="0.2"/>
  <sheetData>
    <row r="2" spans="2:113" x14ac:dyDescent="0.2">
      <c r="B2" s="1" t="s">
        <v>5</v>
      </c>
    </row>
    <row r="3" spans="2:113" x14ac:dyDescent="0.2">
      <c r="C3" t="s">
        <v>8</v>
      </c>
      <c r="D3" t="s">
        <v>35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36</v>
      </c>
      <c r="P3" t="s">
        <v>37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9</v>
      </c>
      <c r="AM3" t="s">
        <v>10</v>
      </c>
      <c r="AN3" t="s">
        <v>11</v>
      </c>
      <c r="AO3" t="s">
        <v>12</v>
      </c>
      <c r="AP3" t="s">
        <v>13</v>
      </c>
      <c r="AQ3" t="s">
        <v>14</v>
      </c>
      <c r="AR3" t="s">
        <v>15</v>
      </c>
      <c r="AS3" t="s">
        <v>16</v>
      </c>
      <c r="AT3" t="s">
        <v>17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  <c r="BE3" t="s">
        <v>88</v>
      </c>
      <c r="BF3" t="s">
        <v>89</v>
      </c>
      <c r="BG3" t="s">
        <v>90</v>
      </c>
      <c r="BH3" t="s">
        <v>38</v>
      </c>
      <c r="BI3" t="s">
        <v>39</v>
      </c>
      <c r="BJ3" t="s">
        <v>40</v>
      </c>
      <c r="BK3" t="s">
        <v>41</v>
      </c>
      <c r="BL3" t="s">
        <v>42</v>
      </c>
      <c r="BM3" t="s">
        <v>43</v>
      </c>
      <c r="BN3" t="s">
        <v>44</v>
      </c>
      <c r="BO3" t="s">
        <v>91</v>
      </c>
      <c r="BP3" t="s">
        <v>92</v>
      </c>
      <c r="BQ3" t="s">
        <v>93</v>
      </c>
      <c r="BR3" t="s">
        <v>45</v>
      </c>
      <c r="BS3" t="s">
        <v>94</v>
      </c>
      <c r="BT3" t="s">
        <v>95</v>
      </c>
      <c r="BU3" t="s">
        <v>96</v>
      </c>
      <c r="BV3" t="s">
        <v>97</v>
      </c>
      <c r="BW3" t="s">
        <v>98</v>
      </c>
      <c r="BX3" t="s">
        <v>99</v>
      </c>
      <c r="BY3" t="s">
        <v>100</v>
      </c>
      <c r="BZ3" t="s">
        <v>101</v>
      </c>
      <c r="CA3" t="s">
        <v>102</v>
      </c>
      <c r="CB3" t="s">
        <v>103</v>
      </c>
      <c r="CC3" t="s">
        <v>104</v>
      </c>
      <c r="CD3" t="s">
        <v>105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J3" t="s">
        <v>111</v>
      </c>
      <c r="CK3" t="s">
        <v>112</v>
      </c>
      <c r="CL3" t="s">
        <v>113</v>
      </c>
      <c r="CM3" t="s">
        <v>46</v>
      </c>
      <c r="CN3" t="s">
        <v>114</v>
      </c>
      <c r="CO3" t="s">
        <v>115</v>
      </c>
      <c r="CP3" t="s">
        <v>116</v>
      </c>
      <c r="CQ3" t="s">
        <v>117</v>
      </c>
      <c r="CR3" t="s">
        <v>118</v>
      </c>
      <c r="CS3" t="s">
        <v>119</v>
      </c>
      <c r="CT3" t="s">
        <v>120</v>
      </c>
      <c r="CU3" t="s">
        <v>121</v>
      </c>
      <c r="CV3" t="s">
        <v>122</v>
      </c>
      <c r="CW3" t="s">
        <v>123</v>
      </c>
      <c r="CX3" t="s">
        <v>124</v>
      </c>
      <c r="CY3" t="s">
        <v>125</v>
      </c>
      <c r="CZ3" t="s">
        <v>126</v>
      </c>
      <c r="DA3" t="s">
        <v>127</v>
      </c>
      <c r="DB3" t="s">
        <v>128</v>
      </c>
      <c r="DC3" t="s">
        <v>129</v>
      </c>
      <c r="DD3" t="s">
        <v>130</v>
      </c>
      <c r="DE3" t="s">
        <v>131</v>
      </c>
      <c r="DF3" t="s">
        <v>132</v>
      </c>
      <c r="DG3" t="s">
        <v>133</v>
      </c>
      <c r="DH3" t="s">
        <v>134</v>
      </c>
      <c r="DI3" t="s">
        <v>135</v>
      </c>
    </row>
    <row r="4" spans="2:113" x14ac:dyDescent="0.2">
      <c r="B4" t="s">
        <v>18</v>
      </c>
      <c r="C4">
        <v>-0.48755877209833098</v>
      </c>
      <c r="D4">
        <v>-4.41192703449486E-2</v>
      </c>
      <c r="E4" s="2">
        <v>-0.32475703941919398</v>
      </c>
      <c r="F4">
        <v>-2.3609770036358901E-2</v>
      </c>
      <c r="G4">
        <v>0.26266499277739602</v>
      </c>
      <c r="H4">
        <v>-2.6216324195983301E-3</v>
      </c>
      <c r="I4">
        <v>-0.168246268620379</v>
      </c>
      <c r="J4">
        <v>0.25855266512380498</v>
      </c>
      <c r="K4">
        <v>-9.1394257854348598E-2</v>
      </c>
      <c r="L4">
        <v>1.41850542413164E-2</v>
      </c>
      <c r="M4">
        <v>0.15809341101969601</v>
      </c>
      <c r="N4">
        <v>0.23456782584923</v>
      </c>
      <c r="O4">
        <v>0.82316537172618798</v>
      </c>
      <c r="P4">
        <v>0.47100475761597099</v>
      </c>
      <c r="Q4">
        <v>0.20163594685202799</v>
      </c>
      <c r="R4">
        <v>0.60276658252298698</v>
      </c>
      <c r="S4">
        <v>0.22529949543455199</v>
      </c>
      <c r="T4">
        <v>-0.12626929376423801</v>
      </c>
      <c r="U4">
        <v>8.7284442170610904E-2</v>
      </c>
      <c r="V4">
        <v>-0.424806198442987</v>
      </c>
      <c r="W4">
        <v>-0.167708537617304</v>
      </c>
      <c r="X4">
        <v>0.15289834499541399</v>
      </c>
      <c r="Y4">
        <v>0.35385061857569899</v>
      </c>
      <c r="Z4">
        <v>0.72145096644805595</v>
      </c>
      <c r="AA4">
        <v>0.71009449791855095</v>
      </c>
      <c r="AB4">
        <v>0.97212772714920803</v>
      </c>
      <c r="AC4">
        <v>0.18267004135507001</v>
      </c>
      <c r="AD4">
        <v>0.18145468862679601</v>
      </c>
      <c r="AE4">
        <v>-0.38520469669228702</v>
      </c>
      <c r="AF4">
        <v>-0.659302952980382</v>
      </c>
      <c r="AG4">
        <v>-0.43461901731769798</v>
      </c>
      <c r="AH4">
        <v>0.37579881192022602</v>
      </c>
      <c r="AI4">
        <v>-9.6331633895626698E-2</v>
      </c>
      <c r="AJ4">
        <v>0.24156272620977601</v>
      </c>
      <c r="AK4">
        <v>-0.23681906974268899</v>
      </c>
      <c r="AL4">
        <v>-0.324424862779566</v>
      </c>
      <c r="AM4">
        <v>0.47947679770238899</v>
      </c>
      <c r="AN4">
        <v>-2.0864928917357201E-5</v>
      </c>
      <c r="AO4">
        <v>-0.31427405820182203</v>
      </c>
      <c r="AP4">
        <v>9.5490568448337199E-2</v>
      </c>
      <c r="AQ4">
        <v>0.195551035470649</v>
      </c>
      <c r="AR4">
        <v>-0.39025397883767698</v>
      </c>
      <c r="AS4">
        <v>0.26373229908135298</v>
      </c>
      <c r="AT4">
        <v>-0.26490779205298598</v>
      </c>
      <c r="AU4">
        <v>6.9508518033203098E-2</v>
      </c>
      <c r="AV4">
        <v>0.25679061483701698</v>
      </c>
      <c r="AW4">
        <v>0.41080327386851001</v>
      </c>
      <c r="AX4">
        <v>0.809248365112198</v>
      </c>
      <c r="AY4">
        <v>-9.0296314779227393E-2</v>
      </c>
      <c r="AZ4">
        <v>-0.81100287485445199</v>
      </c>
      <c r="BA4">
        <v>0.36361010836243601</v>
      </c>
      <c r="BB4">
        <v>-0.12814298090659601</v>
      </c>
      <c r="BC4">
        <v>-1.4006902675453999E-3</v>
      </c>
      <c r="BD4">
        <v>0.210431097174444</v>
      </c>
      <c r="BE4">
        <v>0.67082427125168997</v>
      </c>
      <c r="BF4">
        <v>0.55722703857257505</v>
      </c>
      <c r="BG4">
        <v>-0.30528966855640399</v>
      </c>
      <c r="BH4">
        <v>0.40175334102489502</v>
      </c>
      <c r="BI4">
        <v>0.29223065909064699</v>
      </c>
      <c r="BJ4">
        <v>-7.8689577263104202E-2</v>
      </c>
      <c r="BK4">
        <v>-8.8894198796116E-2</v>
      </c>
      <c r="BL4">
        <v>7.8511918051760599E-3</v>
      </c>
      <c r="BM4">
        <v>-0.72641837194841397</v>
      </c>
      <c r="BN4">
        <v>-0.39023068172640402</v>
      </c>
      <c r="BO4">
        <v>-0.73614957850441098</v>
      </c>
      <c r="BP4">
        <v>-0.12791053128855601</v>
      </c>
      <c r="BQ4">
        <v>0.42009624183084798</v>
      </c>
      <c r="BR4">
        <v>0.63636497206694498</v>
      </c>
      <c r="BS4">
        <v>0.590929031820835</v>
      </c>
      <c r="BT4">
        <v>-0.23750168299024099</v>
      </c>
      <c r="BU4">
        <v>0.30708086913627602</v>
      </c>
      <c r="BV4">
        <v>-0.21030530036519099</v>
      </c>
      <c r="BW4">
        <v>0.59033579266407799</v>
      </c>
      <c r="BX4">
        <v>0.56357284392274598</v>
      </c>
      <c r="BY4">
        <v>0.37666974118434798</v>
      </c>
      <c r="BZ4">
        <v>3.6897839467037001E-2</v>
      </c>
      <c r="CA4">
        <v>0.58345898892931702</v>
      </c>
      <c r="CB4">
        <v>0.35778310452941903</v>
      </c>
      <c r="CC4">
        <v>-3.92373877950003E-2</v>
      </c>
      <c r="CD4">
        <v>0.35623985222716298</v>
      </c>
      <c r="CE4">
        <v>-4.1117721843417004E-3</v>
      </c>
      <c r="CF4">
        <v>-0.194434459868842</v>
      </c>
      <c r="CG4">
        <v>-0.61674321204753901</v>
      </c>
      <c r="CH4">
        <v>1.6180891262308501E-2</v>
      </c>
      <c r="CI4">
        <v>-2.8842911514923901E-2</v>
      </c>
      <c r="CJ4">
        <v>0.71031664804303396</v>
      </c>
      <c r="CK4">
        <v>0.36496119607551297</v>
      </c>
      <c r="CL4">
        <v>-0.129676455957419</v>
      </c>
      <c r="CM4">
        <v>0.137822951372817</v>
      </c>
      <c r="CN4">
        <v>-8.0715264308454604E-2</v>
      </c>
      <c r="CO4">
        <v>0.41607102570093502</v>
      </c>
      <c r="CP4">
        <v>-0.19275465758579</v>
      </c>
      <c r="CQ4">
        <v>-0.69687394099996103</v>
      </c>
      <c r="CR4">
        <v>-0.25461948811795299</v>
      </c>
      <c r="CS4">
        <v>9.1954947883978899E-2</v>
      </c>
      <c r="CT4">
        <v>0.148078242609574</v>
      </c>
      <c r="CU4">
        <v>8.0975459271941594E-2</v>
      </c>
      <c r="CV4">
        <v>8.1611778827567802E-2</v>
      </c>
      <c r="CW4">
        <v>-0.42551374667156699</v>
      </c>
      <c r="CX4">
        <v>-0.109209308153681</v>
      </c>
      <c r="CY4">
        <v>-0.34844886477215498</v>
      </c>
      <c r="CZ4">
        <v>-0.18202062632146099</v>
      </c>
      <c r="DA4">
        <v>-0.60336586439044104</v>
      </c>
      <c r="DB4">
        <v>0.27131142078100901</v>
      </c>
      <c r="DC4">
        <v>-5.3127418546275902E-2</v>
      </c>
      <c r="DD4">
        <v>0.16192707638140999</v>
      </c>
      <c r="DE4">
        <v>0.34645198513512598</v>
      </c>
      <c r="DF4">
        <v>0.202342303198107</v>
      </c>
      <c r="DG4">
        <v>0.35595520926566698</v>
      </c>
      <c r="DH4">
        <v>-0.21526925689370199</v>
      </c>
      <c r="DI4">
        <v>-0.42859298141654401</v>
      </c>
    </row>
    <row r="5" spans="2:113" x14ac:dyDescent="0.2">
      <c r="B5" t="s">
        <v>19</v>
      </c>
      <c r="C5">
        <v>-2.92693462128622E-4</v>
      </c>
      <c r="D5">
        <v>0.82934756276684996</v>
      </c>
      <c r="E5">
        <v>0.44616160862153997</v>
      </c>
      <c r="F5">
        <v>0.25193846531639402</v>
      </c>
      <c r="G5">
        <v>0.20121167692799799</v>
      </c>
      <c r="H5">
        <v>-0.104615460690806</v>
      </c>
      <c r="I5">
        <v>-0.72201574397471302</v>
      </c>
      <c r="J5">
        <v>0.159452698185856</v>
      </c>
      <c r="K5">
        <v>0.14561934835245699</v>
      </c>
      <c r="L5">
        <v>0.38870133689202002</v>
      </c>
      <c r="M5">
        <v>0.52367640892981904</v>
      </c>
      <c r="N5">
        <v>0.197362534486937</v>
      </c>
      <c r="O5">
        <v>0.25941566274802902</v>
      </c>
      <c r="P5">
        <v>0.54980519626494095</v>
      </c>
      <c r="Q5">
        <v>0.17695878794189601</v>
      </c>
      <c r="R5">
        <v>0.47166763853025201</v>
      </c>
      <c r="S5">
        <v>0.43749579908236003</v>
      </c>
      <c r="T5">
        <v>0.155826440832737</v>
      </c>
      <c r="U5">
        <v>-8.5776332580902906E-2</v>
      </c>
      <c r="V5">
        <v>-0.20811528896869</v>
      </c>
      <c r="W5">
        <v>-0.50243270361091297</v>
      </c>
      <c r="X5">
        <v>-0.14566661534620101</v>
      </c>
      <c r="Y5">
        <v>0.111124103276148</v>
      </c>
      <c r="Z5">
        <v>0.12231539600590401</v>
      </c>
      <c r="AA5">
        <v>0.14740449557896401</v>
      </c>
      <c r="AB5">
        <v>0.174751931453242</v>
      </c>
      <c r="AC5">
        <v>0.34795918528125203</v>
      </c>
      <c r="AD5">
        <v>-0.113364820230973</v>
      </c>
      <c r="AE5">
        <v>-0.44736068810017798</v>
      </c>
      <c r="AF5">
        <v>-9.8159836839807904E-2</v>
      </c>
      <c r="AG5">
        <v>-0.15741291145060901</v>
      </c>
      <c r="AH5">
        <v>0.43495196116729301</v>
      </c>
      <c r="AI5">
        <v>-0.49720172777992799</v>
      </c>
      <c r="AJ5">
        <v>-0.29304027637896501</v>
      </c>
      <c r="AK5">
        <v>0.155547679711807</v>
      </c>
      <c r="AL5">
        <v>-0.63392893112910997</v>
      </c>
      <c r="AM5">
        <v>3.3165044414168197E-2</v>
      </c>
      <c r="AN5">
        <v>3.1988789747664302E-2</v>
      </c>
      <c r="AO5">
        <v>-0.166907275753784</v>
      </c>
      <c r="AP5">
        <v>-0.159405599640106</v>
      </c>
      <c r="AQ5">
        <v>-0.137645343691746</v>
      </c>
      <c r="AR5">
        <v>-0.19556818259171699</v>
      </c>
      <c r="AS5">
        <v>-0.176372457410853</v>
      </c>
      <c r="AT5">
        <v>-0.53268923295207105</v>
      </c>
      <c r="AU5">
        <v>9.0040307201577199E-2</v>
      </c>
      <c r="AV5">
        <v>0.64083417659601705</v>
      </c>
      <c r="AW5">
        <v>0.21188021120856201</v>
      </c>
      <c r="AX5">
        <v>0.80378069398589302</v>
      </c>
      <c r="AY5">
        <v>-0.594978214936976</v>
      </c>
      <c r="AZ5">
        <v>-0.68199146424360402</v>
      </c>
      <c r="BA5">
        <v>-0.44162188683178599</v>
      </c>
      <c r="BB5">
        <v>1.8816352370415401E-2</v>
      </c>
      <c r="BC5">
        <v>-0.26739135928111801</v>
      </c>
      <c r="BD5">
        <v>0.27659436134411203</v>
      </c>
      <c r="BE5">
        <v>0.42525402426326903</v>
      </c>
      <c r="BF5">
        <v>0.53934209699048297</v>
      </c>
      <c r="BG5">
        <v>-0.11585484812864701</v>
      </c>
      <c r="BH5">
        <v>0.60351052221163104</v>
      </c>
      <c r="BI5">
        <v>0.26182224343025801</v>
      </c>
      <c r="BJ5">
        <v>0.24072863302528</v>
      </c>
      <c r="BK5">
        <v>-1.55800160428059E-2</v>
      </c>
      <c r="BL5">
        <v>0.22143077517193799</v>
      </c>
      <c r="BM5">
        <v>0.65530056998880204</v>
      </c>
      <c r="BN5">
        <v>-7.9442120419671206E-2</v>
      </c>
      <c r="BO5">
        <v>5.6985663497557397E-2</v>
      </c>
      <c r="BP5">
        <v>-0.24781481483731499</v>
      </c>
      <c r="BQ5">
        <v>4.32158147800938E-2</v>
      </c>
      <c r="BR5">
        <v>0.254582917210114</v>
      </c>
      <c r="BS5">
        <v>0.77618803980441398</v>
      </c>
      <c r="BT5">
        <v>-0.42965050649564801</v>
      </c>
      <c r="BU5">
        <v>0.17099310549272001</v>
      </c>
      <c r="BV5">
        <v>0.41086793348068101</v>
      </c>
      <c r="BW5">
        <v>0.84809986143461902</v>
      </c>
      <c r="BX5">
        <v>0.30133145612069201</v>
      </c>
      <c r="BY5">
        <v>0.16944972234967801</v>
      </c>
      <c r="BZ5">
        <v>-1.9143042510418099E-2</v>
      </c>
      <c r="CA5">
        <v>0.650633943035417</v>
      </c>
      <c r="CB5">
        <v>0.17120364864277199</v>
      </c>
      <c r="CC5">
        <v>8.3669213502779199E-2</v>
      </c>
      <c r="CD5">
        <v>0.498796402328677</v>
      </c>
      <c r="CE5">
        <v>0.59603423588217797</v>
      </c>
      <c r="CF5">
        <v>-5.1103895449562897E-2</v>
      </c>
      <c r="CG5">
        <v>-0.45953209449893301</v>
      </c>
      <c r="CH5">
        <v>-0.19530191796720101</v>
      </c>
      <c r="CI5">
        <v>-0.349708973460225</v>
      </c>
      <c r="CJ5">
        <v>0.131715001203252</v>
      </c>
      <c r="CK5">
        <v>-5.6029008085790803E-2</v>
      </c>
      <c r="CL5">
        <v>-9.8684052473139397E-2</v>
      </c>
      <c r="CM5">
        <v>2.2473387639586801E-2</v>
      </c>
      <c r="CN5">
        <v>0.126353655342303</v>
      </c>
      <c r="CO5">
        <v>-0.48618661391408602</v>
      </c>
      <c r="CP5">
        <v>0.681338989860374</v>
      </c>
      <c r="CQ5">
        <v>-0.27149619877639702</v>
      </c>
      <c r="CR5">
        <v>-0.34695264249368801</v>
      </c>
      <c r="CS5">
        <v>0.29397290641477702</v>
      </c>
      <c r="CT5">
        <v>0.64414544110866001</v>
      </c>
      <c r="CU5">
        <v>-0.26109909708651102</v>
      </c>
      <c r="CV5">
        <v>0.27645794453533701</v>
      </c>
      <c r="CW5">
        <v>-3.8209212258246E-2</v>
      </c>
      <c r="CX5">
        <v>0.26482704999796502</v>
      </c>
      <c r="CY5">
        <v>-0.324459907902304</v>
      </c>
      <c r="CZ5">
        <v>0.39940325400660298</v>
      </c>
      <c r="DA5">
        <v>0.44206751123076898</v>
      </c>
      <c r="DB5">
        <v>0.104795787278296</v>
      </c>
      <c r="DC5">
        <v>-0.32821076988180597</v>
      </c>
      <c r="DD5">
        <v>0.230960311519744</v>
      </c>
      <c r="DE5">
        <v>-0.25849675509262399</v>
      </c>
      <c r="DF5">
        <v>-0.13269390247501101</v>
      </c>
      <c r="DG5">
        <v>0.53699340868725298</v>
      </c>
      <c r="DH5">
        <v>-0.49093551806743302</v>
      </c>
      <c r="DI5">
        <v>-0.58965357685502895</v>
      </c>
    </row>
    <row r="6" spans="2:113" x14ac:dyDescent="0.2">
      <c r="B6" t="s">
        <v>20</v>
      </c>
      <c r="C6">
        <v>2.5204564057046599E-2</v>
      </c>
      <c r="D6">
        <v>0.129682660576596</v>
      </c>
      <c r="E6">
        <v>-0.17155584824817899</v>
      </c>
      <c r="F6">
        <v>0.233708487684195</v>
      </c>
      <c r="G6">
        <v>0.21451430665507601</v>
      </c>
      <c r="H6">
        <v>9.8107386776537395E-2</v>
      </c>
      <c r="I6">
        <v>5.0202580702191399E-2</v>
      </c>
      <c r="J6">
        <v>0.23572975658928599</v>
      </c>
      <c r="K6">
        <v>1.3389740745334699E-2</v>
      </c>
      <c r="L6">
        <v>8.9774485756155195E-2</v>
      </c>
      <c r="M6">
        <v>0.31444607795476098</v>
      </c>
      <c r="N6">
        <v>0.29227052609366599</v>
      </c>
      <c r="O6">
        <v>0.29369281890377802</v>
      </c>
      <c r="P6">
        <v>0.61599630592622601</v>
      </c>
      <c r="Q6">
        <v>-0.43349949573250302</v>
      </c>
      <c r="R6">
        <v>-5.9167012294640997E-2</v>
      </c>
      <c r="S6">
        <v>-7.2078098378621003E-2</v>
      </c>
      <c r="T6">
        <v>-0.18720689403375901</v>
      </c>
      <c r="U6">
        <v>-0.28482980316415002</v>
      </c>
      <c r="V6">
        <v>-0.48136218248983098</v>
      </c>
      <c r="W6">
        <v>-7.4397887497159199E-2</v>
      </c>
      <c r="X6">
        <v>0.12528636314696101</v>
      </c>
      <c r="Y6">
        <v>0.24315805993766099</v>
      </c>
      <c r="Z6">
        <v>0.426139915006087</v>
      </c>
      <c r="AA6">
        <v>0.25156228809506997</v>
      </c>
      <c r="AB6">
        <v>0.72350072692562495</v>
      </c>
      <c r="AC6">
        <v>0.55838137090826701</v>
      </c>
      <c r="AD6">
        <v>0.35884027623790798</v>
      </c>
      <c r="AE6">
        <v>-9.4561875455763302E-4</v>
      </c>
      <c r="AF6">
        <v>-4.6546698712679802E-2</v>
      </c>
      <c r="AG6">
        <v>-0.11436186800748301</v>
      </c>
      <c r="AH6">
        <v>0.44601053300390597</v>
      </c>
      <c r="AI6">
        <v>-0.48270049102803902</v>
      </c>
      <c r="AJ6">
        <v>-0.23136741314324399</v>
      </c>
      <c r="AK6">
        <v>-0.25021910722384999</v>
      </c>
      <c r="AL6">
        <v>-0.25744603261447202</v>
      </c>
      <c r="AM6">
        <v>0.58912078706969795</v>
      </c>
      <c r="AN6">
        <v>5.0740486598871301E-2</v>
      </c>
      <c r="AO6">
        <v>0.103642064682322</v>
      </c>
      <c r="AP6">
        <v>0.78829469099409</v>
      </c>
      <c r="AQ6">
        <v>0.83580747281858003</v>
      </c>
      <c r="AR6">
        <v>-0.168512368593143</v>
      </c>
      <c r="AS6">
        <v>0.14237879798886899</v>
      </c>
      <c r="AT6">
        <v>-0.116563447116321</v>
      </c>
      <c r="AU6">
        <v>0.25560613717028102</v>
      </c>
      <c r="AV6">
        <v>-7.6329279961059301E-2</v>
      </c>
      <c r="AW6">
        <v>-0.45076752857295199</v>
      </c>
      <c r="AX6">
        <v>0.21805177351267199</v>
      </c>
      <c r="AY6">
        <v>-0.78977704775313196</v>
      </c>
      <c r="AZ6">
        <v>-1.12569682978116</v>
      </c>
      <c r="BA6">
        <v>-0.85439763418600001</v>
      </c>
      <c r="BB6">
        <v>-2.8162454410890901E-2</v>
      </c>
      <c r="BC6">
        <v>-0.226689939529513</v>
      </c>
      <c r="BD6">
        <v>2.8533328448745499E-2</v>
      </c>
      <c r="BE6">
        <v>0.46757115615314498</v>
      </c>
      <c r="BF6">
        <v>0.137320475769938</v>
      </c>
      <c r="BG6">
        <v>-0.25563064095983201</v>
      </c>
      <c r="BH6">
        <v>0.412681363312837</v>
      </c>
      <c r="BI6">
        <v>7.45932326088697E-2</v>
      </c>
      <c r="BJ6">
        <v>-0.39339100589210901</v>
      </c>
      <c r="BK6">
        <v>0.121786067984284</v>
      </c>
      <c r="BL6">
        <v>-0.63237780488085704</v>
      </c>
      <c r="BM6">
        <v>-0.45381671832868098</v>
      </c>
      <c r="BN6">
        <v>0.19840328985517</v>
      </c>
      <c r="BO6">
        <v>0.47605011244726703</v>
      </c>
      <c r="BP6">
        <v>-0.18413088415144599</v>
      </c>
      <c r="BQ6">
        <v>-5.7459034659376497E-2</v>
      </c>
      <c r="BR6">
        <v>0.25612221875567098</v>
      </c>
      <c r="BS6">
        <v>1.17669918065662</v>
      </c>
      <c r="BT6">
        <v>0.19187595580700001</v>
      </c>
      <c r="BU6">
        <v>0.59659394543806799</v>
      </c>
      <c r="BV6">
        <v>-0.23191131384472999</v>
      </c>
      <c r="BW6">
        <v>0.398401101069837</v>
      </c>
      <c r="BX6">
        <v>0.319862980398744</v>
      </c>
      <c r="BY6">
        <v>3.1335826295939798E-2</v>
      </c>
      <c r="BZ6">
        <v>0.40055554496764301</v>
      </c>
      <c r="CA6">
        <v>0.82091852770870199</v>
      </c>
      <c r="CB6">
        <v>0.16405416440276599</v>
      </c>
      <c r="CC6">
        <v>6.2437322838662601E-2</v>
      </c>
      <c r="CD6">
        <v>0.43586270451425002</v>
      </c>
      <c r="CE6">
        <v>0.26273675595131202</v>
      </c>
      <c r="CF6">
        <v>-9.0657333797544606E-2</v>
      </c>
      <c r="CG6">
        <v>-0.14378614069760401</v>
      </c>
      <c r="CH6">
        <v>-8.5628842601379707E-2</v>
      </c>
      <c r="CI6">
        <v>-0.232477700229029</v>
      </c>
      <c r="CJ6">
        <v>0.708952977543581</v>
      </c>
      <c r="CK6">
        <v>0.22639091876426401</v>
      </c>
      <c r="CL6">
        <v>-0.29058448162867401</v>
      </c>
      <c r="CM6">
        <v>-5.6290369922906397E-2</v>
      </c>
      <c r="CN6">
        <v>-2.4633651887810901E-2</v>
      </c>
      <c r="CO6">
        <v>0.198155824951293</v>
      </c>
      <c r="CP6">
        <v>-0.68644248021728504</v>
      </c>
      <c r="CQ6">
        <v>7.2392442243565003E-2</v>
      </c>
      <c r="CR6">
        <v>-0.369758331552688</v>
      </c>
      <c r="CS6">
        <v>0.29572557427713497</v>
      </c>
      <c r="CT6">
        <v>0.39117798761317601</v>
      </c>
      <c r="CU6">
        <v>-0.102543261452927</v>
      </c>
      <c r="CV6">
        <v>0.54180678554506201</v>
      </c>
      <c r="CW6">
        <v>0.25363763467712602</v>
      </c>
      <c r="CX6">
        <v>8.6258325976217395E-2</v>
      </c>
      <c r="CY6">
        <v>5.1240162861080803E-2</v>
      </c>
      <c r="CZ6">
        <v>0.33409727689896002</v>
      </c>
      <c r="DA6">
        <v>0.38393934172027699</v>
      </c>
      <c r="DB6">
        <v>0.30053531991236798</v>
      </c>
      <c r="DC6">
        <v>-0.37226928948048899</v>
      </c>
      <c r="DD6">
        <v>0.18259161892482201</v>
      </c>
      <c r="DE6">
        <v>-0.67934652264194995</v>
      </c>
      <c r="DF6">
        <v>9.7673155173637602E-2</v>
      </c>
      <c r="DG6">
        <v>0.25962821372894901</v>
      </c>
      <c r="DH6">
        <v>-0.19067040608938901</v>
      </c>
      <c r="DI6">
        <v>-0.786422105189718</v>
      </c>
    </row>
    <row r="7" spans="2:113" x14ac:dyDescent="0.2">
      <c r="B7" t="s">
        <v>21</v>
      </c>
      <c r="C7">
        <v>0.72122775305979703</v>
      </c>
      <c r="D7">
        <v>0.70253713882137603</v>
      </c>
      <c r="E7">
        <v>0.53021466960262498</v>
      </c>
      <c r="F7">
        <v>-0.125665181087524</v>
      </c>
      <c r="G7">
        <v>-0.30233144705812598</v>
      </c>
      <c r="H7">
        <v>0.46421745121817698</v>
      </c>
      <c r="I7">
        <v>-9.2816801961446399E-2</v>
      </c>
      <c r="J7">
        <v>-0.23193600039431</v>
      </c>
      <c r="K7">
        <v>-0.20787711040114101</v>
      </c>
      <c r="L7">
        <v>-2.6240773493426801E-2</v>
      </c>
      <c r="M7">
        <v>0.12904701490577999</v>
      </c>
      <c r="N7">
        <v>3.5763049922096703E-2</v>
      </c>
      <c r="O7">
        <v>0.14432948715791299</v>
      </c>
      <c r="P7">
        <v>0.34316890680868001</v>
      </c>
      <c r="Q7">
        <v>0.103060895110011</v>
      </c>
      <c r="R7">
        <v>0.59614920197554699</v>
      </c>
      <c r="S7">
        <v>0.53367941909105598</v>
      </c>
      <c r="T7">
        <v>0.10634130440171501</v>
      </c>
      <c r="U7">
        <v>-1.6338986996435199E-3</v>
      </c>
      <c r="V7">
        <v>0.121891945722679</v>
      </c>
      <c r="W7">
        <v>-0.165531289992882</v>
      </c>
      <c r="X7">
        <v>0.116862422558215</v>
      </c>
      <c r="Y7">
        <v>0.30059494801964498</v>
      </c>
      <c r="Z7">
        <v>0.56127734970961896</v>
      </c>
      <c r="AA7">
        <v>0.62960932949041204</v>
      </c>
      <c r="AB7">
        <v>0.94267416267410298</v>
      </c>
      <c r="AC7">
        <v>0.20447041875411701</v>
      </c>
      <c r="AD7">
        <v>0.29038240291447898</v>
      </c>
      <c r="AE7">
        <v>-4.6762643571165302E-2</v>
      </c>
      <c r="AF7">
        <v>-0.23834118959012299</v>
      </c>
      <c r="AG7">
        <v>3.2669934569032E-2</v>
      </c>
      <c r="AH7">
        <v>0.34691486537180599</v>
      </c>
      <c r="AI7">
        <v>0.37346683570370798</v>
      </c>
      <c r="AJ7">
        <v>0.67222828697076698</v>
      </c>
      <c r="AK7">
        <v>0.22264107847116299</v>
      </c>
      <c r="AL7">
        <v>-0.22184841225441901</v>
      </c>
      <c r="AM7">
        <v>0.40301605472209601</v>
      </c>
      <c r="AN7">
        <v>-0.18974528623128301</v>
      </c>
      <c r="AO7">
        <v>-6.2522429061508599E-3</v>
      </c>
      <c r="AP7">
        <v>-0.34692684920675299</v>
      </c>
      <c r="AQ7">
        <v>-0.33973327241073897</v>
      </c>
      <c r="AR7">
        <v>-0.81724550983626898</v>
      </c>
      <c r="AS7">
        <v>9.78864276701257E-3</v>
      </c>
      <c r="AT7">
        <v>-0.44726595059850799</v>
      </c>
      <c r="AU7">
        <v>2.3212510595242999E-3</v>
      </c>
      <c r="AV7">
        <v>-9.8352537027859996E-2</v>
      </c>
      <c r="AW7">
        <v>0.43186289014360202</v>
      </c>
      <c r="AX7">
        <v>1.1231044003245301</v>
      </c>
      <c r="AY7">
        <v>0.12735974735931399</v>
      </c>
      <c r="AZ7">
        <v>-0.41575130512943098</v>
      </c>
      <c r="BA7">
        <v>-0.29346409790572903</v>
      </c>
      <c r="BB7">
        <v>-6.8682583175530595E-2</v>
      </c>
      <c r="BC7">
        <v>-0.50859990382615095</v>
      </c>
      <c r="BD7">
        <v>-3.84725762770987E-2</v>
      </c>
      <c r="BE7">
        <v>0.20109970656869799</v>
      </c>
      <c r="BF7">
        <v>0.39415966453657503</v>
      </c>
      <c r="BG7">
        <v>-0.52978852626953998</v>
      </c>
      <c r="BH7">
        <v>2.9426499600376601E-2</v>
      </c>
      <c r="BI7">
        <v>0.15603480258920599</v>
      </c>
      <c r="BJ7">
        <v>-0.18223220300054799</v>
      </c>
      <c r="BK7">
        <v>-0.21131888407619401</v>
      </c>
      <c r="BL7">
        <v>-0.59787809728046803</v>
      </c>
      <c r="BM7">
        <v>-0.91747541053805504</v>
      </c>
      <c r="BN7">
        <v>2.65029514892581E-3</v>
      </c>
      <c r="BO7">
        <v>-0.13775379845372901</v>
      </c>
      <c r="BP7">
        <v>-4.0014226557222501E-3</v>
      </c>
      <c r="BQ7">
        <v>0.21833519861220901</v>
      </c>
      <c r="BR7">
        <v>0.28934179342100802</v>
      </c>
      <c r="BS7">
        <v>0.72484284101479501</v>
      </c>
      <c r="BT7">
        <v>-5.8629303821076499E-2</v>
      </c>
      <c r="BU7">
        <v>2.3311899258394001E-2</v>
      </c>
      <c r="BV7">
        <v>6.8246903967604799E-2</v>
      </c>
      <c r="BW7">
        <v>0.69182714944651802</v>
      </c>
      <c r="BX7">
        <v>0.268559836669443</v>
      </c>
      <c r="BY7">
        <v>5.8897786634534398E-2</v>
      </c>
      <c r="BZ7">
        <v>-1.47861694403241E-2</v>
      </c>
      <c r="CA7">
        <v>0.29318676309762198</v>
      </c>
      <c r="CB7">
        <v>0.221133915045685</v>
      </c>
      <c r="CC7">
        <v>-0.12567684871976401</v>
      </c>
      <c r="CD7">
        <v>9.5821058377664595E-2</v>
      </c>
      <c r="CE7">
        <v>0.14554413711226899</v>
      </c>
      <c r="CF7">
        <v>-0.270929655674087</v>
      </c>
      <c r="CG7">
        <v>-2.8085945859704899E-2</v>
      </c>
      <c r="CH7">
        <v>-1.93563104269736E-2</v>
      </c>
      <c r="CI7">
        <v>-0.23756004448151499</v>
      </c>
      <c r="CJ7">
        <v>0.53219154202007701</v>
      </c>
      <c r="CK7">
        <v>4.7684438064307601E-4</v>
      </c>
      <c r="CL7">
        <v>0.13784178985951401</v>
      </c>
      <c r="CM7">
        <v>1.57609735237756E-2</v>
      </c>
      <c r="CN7">
        <v>-0.17202251632069701</v>
      </c>
      <c r="CO7">
        <v>-0.51666384556929501</v>
      </c>
      <c r="CP7">
        <v>-0.85782071263888304</v>
      </c>
      <c r="CQ7">
        <v>0.44829274725014501</v>
      </c>
      <c r="CR7">
        <v>-0.104335796023921</v>
      </c>
      <c r="CS7">
        <v>-4.7398148719257703E-2</v>
      </c>
      <c r="CT7">
        <v>0.23223574594492599</v>
      </c>
      <c r="CU7">
        <v>-0.557870888934065</v>
      </c>
      <c r="CV7">
        <v>-6.7822529673194104E-2</v>
      </c>
      <c r="CW7">
        <v>-0.19362259309489699</v>
      </c>
      <c r="CX7">
        <v>-0.40369052136424199</v>
      </c>
      <c r="CY7">
        <v>-0.55210476689434995</v>
      </c>
      <c r="CZ7">
        <v>-0.60706382713872398</v>
      </c>
      <c r="DA7">
        <v>0.256257090553966</v>
      </c>
      <c r="DB7">
        <v>-0.122434888550273</v>
      </c>
      <c r="DC7">
        <v>-0.235025914705218</v>
      </c>
      <c r="DD7">
        <v>-0.146626924601444</v>
      </c>
      <c r="DE7">
        <v>-0.55875230771693596</v>
      </c>
      <c r="DF7">
        <v>0.16237018813130299</v>
      </c>
      <c r="DG7">
        <v>-0.63804997723844903</v>
      </c>
      <c r="DH7">
        <v>0.19362141399419899</v>
      </c>
      <c r="DI7">
        <v>0.121191871624286</v>
      </c>
    </row>
    <row r="8" spans="2:113" x14ac:dyDescent="0.2">
      <c r="B8" t="s">
        <v>22</v>
      </c>
      <c r="C8">
        <v>-0.44557572493219699</v>
      </c>
      <c r="D8">
        <v>3.46042793796053E-2</v>
      </c>
      <c r="E8">
        <v>0.26036904476230199</v>
      </c>
      <c r="F8">
        <v>0.399317611208447</v>
      </c>
      <c r="G8">
        <v>0.32270774485489601</v>
      </c>
      <c r="H8">
        <v>-2.7180830220027499E-2</v>
      </c>
      <c r="I8">
        <v>-0.26799149782293202</v>
      </c>
      <c r="J8">
        <v>0.191089317842385</v>
      </c>
      <c r="K8">
        <v>-7.8430868557226498E-3</v>
      </c>
      <c r="L8">
        <v>-5.9712562054874699E-2</v>
      </c>
      <c r="M8">
        <v>0.45995702429760399</v>
      </c>
      <c r="N8">
        <v>-0.15512654881560101</v>
      </c>
      <c r="O8">
        <v>-0.29569255898456798</v>
      </c>
      <c r="P8">
        <v>-3.7821142523762903E-2</v>
      </c>
      <c r="Q8">
        <v>0.13156535847767301</v>
      </c>
      <c r="R8">
        <v>8.0982905025592494E-2</v>
      </c>
      <c r="S8">
        <v>-0.13335912065076999</v>
      </c>
      <c r="T8">
        <v>-0.64367741531546496</v>
      </c>
      <c r="U8">
        <v>-0.72088258259137705</v>
      </c>
      <c r="V8">
        <v>-0.33871460188643598</v>
      </c>
      <c r="W8">
        <v>-0.28479237562857301</v>
      </c>
      <c r="X8">
        <v>-0.36670743700538899</v>
      </c>
      <c r="Y8">
        <v>-0.32902149790369301</v>
      </c>
      <c r="Z8">
        <v>-9.9169397065581602E-2</v>
      </c>
      <c r="AA8">
        <v>0.133605724663797</v>
      </c>
      <c r="AB8">
        <v>-8.6806586038960295E-3</v>
      </c>
      <c r="AC8">
        <v>0.35872553038379501</v>
      </c>
      <c r="AD8">
        <v>0.31801115074332897</v>
      </c>
      <c r="AE8">
        <v>0.229463063657282</v>
      </c>
      <c r="AF8">
        <v>0.36777112405603302</v>
      </c>
      <c r="AG8">
        <v>0.49893933790519401</v>
      </c>
      <c r="AH8">
        <v>0.28373500897981702</v>
      </c>
      <c r="AI8">
        <v>0.236211291581574</v>
      </c>
      <c r="AJ8">
        <v>0.29248327081230002</v>
      </c>
      <c r="AK8">
        <v>0.219906722719205</v>
      </c>
      <c r="AL8">
        <v>-0.190018557061952</v>
      </c>
      <c r="AM8">
        <v>-0.48265610994847002</v>
      </c>
      <c r="AN8">
        <v>-3.3933768948837699E-2</v>
      </c>
      <c r="AO8">
        <v>-0.36477111055178602</v>
      </c>
      <c r="AP8">
        <v>0.73000601438220902</v>
      </c>
      <c r="AQ8">
        <v>0.43617425398749898</v>
      </c>
      <c r="AR8">
        <v>3.40598747680846E-2</v>
      </c>
      <c r="AS8">
        <v>0.18819614704742599</v>
      </c>
      <c r="AT8">
        <v>-0.24420652406583501</v>
      </c>
      <c r="AU8">
        <v>-5.7926300538073301E-2</v>
      </c>
      <c r="AV8">
        <v>-0.148073353042323</v>
      </c>
      <c r="AW8">
        <v>0.41089525910673602</v>
      </c>
      <c r="AX8">
        <v>0.25061835156360801</v>
      </c>
      <c r="AY8">
        <v>0.304641078307195</v>
      </c>
      <c r="AZ8">
        <v>-7.61661427534681E-2</v>
      </c>
      <c r="BA8">
        <v>-0.98985456379986902</v>
      </c>
      <c r="BB8">
        <v>-0.48656821677326301</v>
      </c>
      <c r="BC8">
        <v>-0.48078380531007298</v>
      </c>
      <c r="BD8">
        <v>-6.3698771199614798E-2</v>
      </c>
      <c r="BE8">
        <v>-0.144279655938755</v>
      </c>
      <c r="BF8">
        <v>0.39101647631021202</v>
      </c>
      <c r="BG8">
        <v>-0.20356079363954999</v>
      </c>
      <c r="BH8">
        <v>0.206789107186961</v>
      </c>
      <c r="BI8">
        <v>-0.299349749245375</v>
      </c>
      <c r="BJ8">
        <v>1.2259917392425599E-2</v>
      </c>
      <c r="BK8">
        <v>-0.174203102170399</v>
      </c>
      <c r="BL8">
        <v>-0.29997727946219299</v>
      </c>
      <c r="BM8">
        <v>-0.181804367833373</v>
      </c>
      <c r="BN8">
        <v>7.1746097595651995E-2</v>
      </c>
      <c r="BO8">
        <v>2.32431150152329E-2</v>
      </c>
      <c r="BP8">
        <v>-1.8699013075557901E-2</v>
      </c>
      <c r="BQ8">
        <v>2.6417373427836E-2</v>
      </c>
      <c r="BR8">
        <v>0.40886337374487902</v>
      </c>
      <c r="BS8">
        <v>-0.13545175329539799</v>
      </c>
      <c r="BT8">
        <v>-7.0050865091258602E-2</v>
      </c>
      <c r="BU8">
        <v>-0.19248721625571399</v>
      </c>
      <c r="BV8">
        <v>-0.115327785620064</v>
      </c>
      <c r="BW8">
        <v>-6.4183931950739903E-2</v>
      </c>
      <c r="BX8">
        <v>0.24168036202099299</v>
      </c>
      <c r="BY8">
        <v>0.26157135584657698</v>
      </c>
      <c r="BZ8">
        <v>-1.37847332521454E-3</v>
      </c>
      <c r="CA8">
        <v>-0.57117280178989305</v>
      </c>
      <c r="CB8">
        <v>-0.109528533500258</v>
      </c>
      <c r="CC8">
        <v>-0.22131384445291999</v>
      </c>
      <c r="CD8">
        <v>8.0272176739378306E-3</v>
      </c>
      <c r="CE8">
        <v>0.48512636652869001</v>
      </c>
      <c r="CF8">
        <v>-0.11632550692997801</v>
      </c>
      <c r="CG8">
        <v>0.12782693115898699</v>
      </c>
      <c r="CH8">
        <v>1.47550061101555E-2</v>
      </c>
      <c r="CI8">
        <v>-0.176462158439602</v>
      </c>
      <c r="CJ8">
        <v>0.36212203267730703</v>
      </c>
      <c r="CK8">
        <v>0.52728928428517996</v>
      </c>
      <c r="CL8">
        <v>-0.21184155105168401</v>
      </c>
      <c r="CM8">
        <v>-7.3024642526950496E-3</v>
      </c>
      <c r="CN8">
        <v>-6.7362378838715195E-2</v>
      </c>
      <c r="CO8">
        <v>-7.0555894195022104E-2</v>
      </c>
      <c r="CP8">
        <v>0.118950187644632</v>
      </c>
      <c r="CQ8">
        <v>-0.60454310930369104</v>
      </c>
      <c r="CR8">
        <v>-1.0184544767816901</v>
      </c>
      <c r="CS8">
        <v>-0.238508408672127</v>
      </c>
      <c r="CT8">
        <v>-0.55211053249344699</v>
      </c>
      <c r="CU8">
        <v>-0.231891284219578</v>
      </c>
      <c r="CV8">
        <v>-0.53301826181829304</v>
      </c>
      <c r="CW8">
        <v>-0.64093578746423097</v>
      </c>
      <c r="CX8">
        <v>-0.37072501424742899</v>
      </c>
      <c r="CY8">
        <v>-0.72798244714576399</v>
      </c>
      <c r="CZ8">
        <v>-0.86721503676594303</v>
      </c>
      <c r="DA8">
        <v>0.33762979975492902</v>
      </c>
      <c r="DB8">
        <v>-9.8058965043212001E-2</v>
      </c>
      <c r="DC8">
        <v>0.68105334351199798</v>
      </c>
      <c r="DD8">
        <v>0.38503367825219498</v>
      </c>
      <c r="DE8">
        <v>6.9695900454506904E-3</v>
      </c>
      <c r="DF8">
        <v>9.2569656738961198E-2</v>
      </c>
      <c r="DG8">
        <v>0.34346341145110998</v>
      </c>
      <c r="DH8">
        <v>0.50992298364397204</v>
      </c>
      <c r="DI8">
        <v>-0.29043506491201998</v>
      </c>
    </row>
    <row r="9" spans="2:113" x14ac:dyDescent="0.2">
      <c r="B9" t="s">
        <v>23</v>
      </c>
      <c r="C9">
        <v>-0.68863438448976799</v>
      </c>
      <c r="D9">
        <v>0.268676794632283</v>
      </c>
      <c r="E9">
        <v>0.10276154054867701</v>
      </c>
      <c r="F9">
        <v>-0.11180937534376</v>
      </c>
      <c r="G9">
        <v>-2.6618926768773001E-2</v>
      </c>
      <c r="H9">
        <v>5.0630739987783398E-2</v>
      </c>
      <c r="I9">
        <v>1.48681108580233E-2</v>
      </c>
      <c r="J9">
        <v>0.409553964173199</v>
      </c>
      <c r="K9">
        <v>-3.0767855014008701E-2</v>
      </c>
      <c r="L9">
        <v>-0.14068125144731</v>
      </c>
      <c r="M9">
        <v>-0.128710515709823</v>
      </c>
      <c r="N9">
        <v>-2.2443738918676501E-2</v>
      </c>
      <c r="O9">
        <v>-7.3864266967451603E-2</v>
      </c>
      <c r="P9">
        <v>0.204177348842879</v>
      </c>
      <c r="Q9">
        <v>0.386441430716495</v>
      </c>
      <c r="R9">
        <v>7.8651646588648594E-2</v>
      </c>
      <c r="S9">
        <v>5.5366649072289102E-2</v>
      </c>
      <c r="T9">
        <v>-8.5229492802388895E-3</v>
      </c>
      <c r="U9">
        <v>-0.59158879525742303</v>
      </c>
      <c r="V9">
        <v>-0.41944476796234098</v>
      </c>
      <c r="W9">
        <v>0.14084236393854199</v>
      </c>
      <c r="X9">
        <v>0.138430511901731</v>
      </c>
      <c r="Y9">
        <v>0.18259175197303501</v>
      </c>
      <c r="Z9">
        <v>0.119248787711699</v>
      </c>
      <c r="AA9">
        <v>0.32174587693213202</v>
      </c>
      <c r="AB9">
        <v>0.59119600690880203</v>
      </c>
      <c r="AC9" s="2">
        <v>0.504514476370028</v>
      </c>
      <c r="AD9">
        <v>0.24498008640634</v>
      </c>
      <c r="AE9">
        <v>-0.27907808519883498</v>
      </c>
      <c r="AF9">
        <v>0.37545201227185598</v>
      </c>
      <c r="AG9">
        <v>0.14464187766077699</v>
      </c>
      <c r="AH9">
        <v>0.41458280335886399</v>
      </c>
      <c r="AI9">
        <v>0.30051407806781</v>
      </c>
      <c r="AJ9">
        <v>0.33607188086921802</v>
      </c>
      <c r="AK9">
        <v>-4.3659468751944097E-2</v>
      </c>
      <c r="AL9">
        <v>0.395984792368968</v>
      </c>
      <c r="AM9">
        <v>0.220906597526039</v>
      </c>
      <c r="AN9">
        <v>0.417889762372183</v>
      </c>
      <c r="AO9">
        <v>0.21693464929491499</v>
      </c>
      <c r="AP9">
        <v>0.292040686408231</v>
      </c>
      <c r="AQ9">
        <v>-1.49580488564106</v>
      </c>
      <c r="AR9">
        <v>0.40283732895068902</v>
      </c>
      <c r="AS9">
        <v>0.17988413854018601</v>
      </c>
      <c r="AT9">
        <v>0.26422651188338497</v>
      </c>
      <c r="AU9">
        <v>-0.82824506057098801</v>
      </c>
      <c r="AV9">
        <v>-0.495590928030749</v>
      </c>
      <c r="AW9">
        <v>0.16239805605909999</v>
      </c>
      <c r="AX9">
        <v>-5.7857395416616803E-2</v>
      </c>
      <c r="AY9">
        <v>0.11594658767432101</v>
      </c>
      <c r="AZ9">
        <v>-0.24647407539489599</v>
      </c>
      <c r="BA9">
        <v>0.31497156507271101</v>
      </c>
      <c r="BB9">
        <v>-5.0023167603311103E-2</v>
      </c>
      <c r="BC9">
        <v>-0.104516532753199</v>
      </c>
      <c r="BD9">
        <v>-3.33128949024201E-2</v>
      </c>
      <c r="BE9">
        <v>-0.12645324090408899</v>
      </c>
      <c r="BF9">
        <v>0.26257946831982099</v>
      </c>
      <c r="BG9">
        <v>-0.15314844434094599</v>
      </c>
      <c r="BH9">
        <v>0.1218499931981</v>
      </c>
      <c r="BI9">
        <v>-0.267170692697909</v>
      </c>
      <c r="BJ9">
        <v>0.27099600140665298</v>
      </c>
      <c r="BK9">
        <v>-0.28656481561997299</v>
      </c>
      <c r="BL9">
        <v>-0.285860061636451</v>
      </c>
      <c r="BM9">
        <v>-1.0248422904178101</v>
      </c>
      <c r="BN9">
        <v>-8.9991360252904898E-2</v>
      </c>
      <c r="BO9">
        <v>0.13842546997677499</v>
      </c>
      <c r="BP9">
        <v>-4.5307408094952699E-2</v>
      </c>
      <c r="BQ9">
        <v>-0.21195387731235901</v>
      </c>
      <c r="BR9">
        <v>1.89581192258324E-2</v>
      </c>
      <c r="BS9">
        <v>9.0145353232234604E-2</v>
      </c>
      <c r="BT9">
        <v>-0.14229800580729701</v>
      </c>
      <c r="BU9">
        <v>-0.40892729142466799</v>
      </c>
      <c r="BV9">
        <v>-0.13998686808226099</v>
      </c>
      <c r="BW9">
        <v>-0.29404738488104398</v>
      </c>
      <c r="BX9">
        <v>0.146568327350838</v>
      </c>
      <c r="BY9">
        <v>0.376192163114836</v>
      </c>
      <c r="BZ9">
        <v>0.11033442748276</v>
      </c>
      <c r="CA9">
        <v>1.37323381577573E-2</v>
      </c>
      <c r="CB9">
        <v>-6.5598138546724694E-2</v>
      </c>
      <c r="CC9">
        <v>-0.12715677151698701</v>
      </c>
      <c r="CD9">
        <v>-0.124887074538055</v>
      </c>
      <c r="CE9">
        <v>0.24995812475475801</v>
      </c>
      <c r="CF9">
        <v>4.3368707504019603E-2</v>
      </c>
      <c r="CG9">
        <v>0.20590028536383301</v>
      </c>
      <c r="CH9">
        <v>3.1247591265601001E-2</v>
      </c>
      <c r="CI9">
        <v>0.322960119260496</v>
      </c>
      <c r="CJ9">
        <v>7.75923695047082E-2</v>
      </c>
      <c r="CK9">
        <v>0.56896770287935095</v>
      </c>
      <c r="CL9">
        <v>-0.17344546561056201</v>
      </c>
      <c r="CM9">
        <v>-0.408029302495372</v>
      </c>
      <c r="CN9">
        <v>6.7452878003694096E-3</v>
      </c>
      <c r="CO9">
        <v>9.2890482747528799E-2</v>
      </c>
      <c r="CP9">
        <v>-0.826127688389243</v>
      </c>
      <c r="CQ9">
        <v>0.134434791375597</v>
      </c>
      <c r="CR9">
        <v>-0.39844509631542702</v>
      </c>
      <c r="CS9">
        <v>-7.0429772148201494E-2</v>
      </c>
      <c r="CT9">
        <v>4.0573821907931601E-2</v>
      </c>
      <c r="CU9">
        <v>5.5874183525879598E-2</v>
      </c>
      <c r="CV9">
        <v>-0.35951043195170501</v>
      </c>
      <c r="CW9">
        <v>-8.7091230146215202E-3</v>
      </c>
      <c r="CX9">
        <v>-0.29337301120340398</v>
      </c>
      <c r="CY9">
        <v>-0.26089088852676001</v>
      </c>
      <c r="CZ9">
        <v>-0.22358673816838501</v>
      </c>
      <c r="DA9">
        <v>-0.26885990033648599</v>
      </c>
      <c r="DB9">
        <v>3.7533013646531603E-2</v>
      </c>
      <c r="DC9">
        <v>0.30584486723260901</v>
      </c>
      <c r="DD9">
        <v>0.50039689504526796</v>
      </c>
      <c r="DE9">
        <v>-3.11305627515116E-2</v>
      </c>
      <c r="DF9">
        <v>-0.33424171956512999</v>
      </c>
      <c r="DG9">
        <v>0.46319209299485098</v>
      </c>
      <c r="DH9">
        <v>6.6539661042380502E-2</v>
      </c>
      <c r="DI9">
        <v>-0.39799530416937501</v>
      </c>
    </row>
    <row r="10" spans="2:113" x14ac:dyDescent="0.2">
      <c r="B10" t="s">
        <v>24</v>
      </c>
      <c r="C10">
        <v>-1.3479044582149101E-3</v>
      </c>
      <c r="D10">
        <v>-1.3158566486096699E-2</v>
      </c>
      <c r="E10">
        <v>0.28502791718002501</v>
      </c>
      <c r="F10">
        <v>0.162350304478658</v>
      </c>
      <c r="G10">
        <v>0.135407792626384</v>
      </c>
      <c r="H10">
        <v>-0.122771420854615</v>
      </c>
      <c r="I10">
        <v>0.27422108250472499</v>
      </c>
      <c r="J10">
        <v>-4.9152373839494598E-2</v>
      </c>
      <c r="K10">
        <v>-0.14116496465956099</v>
      </c>
      <c r="L10">
        <v>-0.176997493715703</v>
      </c>
      <c r="M10">
        <v>-0.28185414269991099</v>
      </c>
      <c r="N10">
        <v>0.188968202909641</v>
      </c>
      <c r="O10">
        <v>-7.4827284859437196E-2</v>
      </c>
      <c r="P10">
        <v>0.25381074413724197</v>
      </c>
      <c r="Q10">
        <v>0.527192848185148</v>
      </c>
      <c r="R10">
        <v>-8.5207605437203196E-2</v>
      </c>
      <c r="S10">
        <v>-0.16767705421680301</v>
      </c>
      <c r="T10">
        <v>-0.79427799093528695</v>
      </c>
      <c r="U10">
        <v>-0.328633373377684</v>
      </c>
      <c r="V10">
        <v>-0.12870665783205501</v>
      </c>
      <c r="W10">
        <v>-0.70353914868163503</v>
      </c>
      <c r="X10">
        <v>-0.11447375109707</v>
      </c>
      <c r="Y10">
        <v>-8.4329804405157194E-2</v>
      </c>
      <c r="Z10">
        <v>0.181834471278989</v>
      </c>
      <c r="AA10">
        <v>9.7814535731267194E-2</v>
      </c>
      <c r="AB10">
        <v>-8.0261351265440803E-2</v>
      </c>
      <c r="AC10">
        <v>-0.30355230833883001</v>
      </c>
      <c r="AD10">
        <v>-0.67434029312833099</v>
      </c>
      <c r="AE10">
        <v>-0.58745381080308101</v>
      </c>
      <c r="AF10">
        <v>-0.222693835454357</v>
      </c>
      <c r="AG10">
        <v>-0.23080805189280201</v>
      </c>
      <c r="AH10">
        <v>-7.2851069990407594E-2</v>
      </c>
      <c r="AI10">
        <v>0.53257171002404502</v>
      </c>
      <c r="AJ10">
        <v>0.28237450673479503</v>
      </c>
      <c r="AK10">
        <v>1.3337017571090499E-2</v>
      </c>
      <c r="AL10">
        <v>-0.35172185163404301</v>
      </c>
      <c r="AM10">
        <v>-0.285115387421917</v>
      </c>
      <c r="AN10">
        <v>-0.28651419917441701</v>
      </c>
      <c r="AO10">
        <v>1.16150145534337</v>
      </c>
      <c r="AP10">
        <v>-0.13066049792816101</v>
      </c>
      <c r="AQ10">
        <v>-1.0242803166266199</v>
      </c>
      <c r="AR10">
        <v>0.14451514520750999</v>
      </c>
      <c r="AS10">
        <v>-0.57814975929935697</v>
      </c>
      <c r="AT10">
        <v>0.143391615218911</v>
      </c>
      <c r="AU10">
        <v>0.76320147764068103</v>
      </c>
      <c r="AV10">
        <v>-2.6134307006229901E-2</v>
      </c>
      <c r="AW10">
        <v>1.24183343903149E-4</v>
      </c>
      <c r="AX10">
        <v>-0.19301898893771</v>
      </c>
      <c r="AY10">
        <v>-0.150509761172094</v>
      </c>
      <c r="AZ10">
        <v>-0.36624699909321001</v>
      </c>
      <c r="BA10">
        <v>3.5755711247894402E-2</v>
      </c>
      <c r="BB10">
        <v>0.19069212257167201</v>
      </c>
      <c r="BC10">
        <v>-0.17087419143508301</v>
      </c>
      <c r="BD10">
        <v>-0.18582843814004901</v>
      </c>
      <c r="BE10">
        <v>0.20863568701577001</v>
      </c>
      <c r="BF10">
        <v>-0.192455379334069</v>
      </c>
      <c r="BG10">
        <v>8.7529146117076906E-2</v>
      </c>
      <c r="BH10">
        <v>-0.11818258251427401</v>
      </c>
      <c r="BI10">
        <v>-5.0241369385785203E-2</v>
      </c>
      <c r="BJ10">
        <v>-0.28396385401371099</v>
      </c>
      <c r="BK10">
        <v>-0.120505982024317</v>
      </c>
      <c r="BL10">
        <v>0.210442148796472</v>
      </c>
      <c r="BM10">
        <v>-0.75703190690662203</v>
      </c>
      <c r="BN10">
        <v>-0.32775923263198598</v>
      </c>
      <c r="BO10">
        <v>-0.40594655978761501</v>
      </c>
      <c r="BP10">
        <v>4.69240416778062E-2</v>
      </c>
      <c r="BQ10">
        <v>-2.55209597825336E-2</v>
      </c>
      <c r="BR10">
        <v>0.14196923819903001</v>
      </c>
      <c r="BS10">
        <v>4.3917995290945797E-2</v>
      </c>
      <c r="BT10">
        <v>-3.6485759409406203E-2</v>
      </c>
      <c r="BU10">
        <v>0.13377378149862101</v>
      </c>
      <c r="BV10">
        <v>-0.13901096691064799</v>
      </c>
      <c r="BW10">
        <v>-9.5339251611654199E-2</v>
      </c>
      <c r="BX10">
        <v>0.23484473918746501</v>
      </c>
      <c r="BY10">
        <v>0.42042821544595199</v>
      </c>
      <c r="BZ10">
        <v>-0.34373939321240599</v>
      </c>
      <c r="CA10">
        <v>5.1179831946423102E-2</v>
      </c>
      <c r="CB10">
        <v>-1.1199366626214799E-2</v>
      </c>
      <c r="CC10">
        <v>-0.17924264508885199</v>
      </c>
      <c r="CD10">
        <v>-0.31531630648194597</v>
      </c>
      <c r="CE10">
        <v>-0.32592255996734498</v>
      </c>
      <c r="CF10">
        <v>3.7446983420573003E-2</v>
      </c>
      <c r="CG10">
        <v>-0.25829744562398999</v>
      </c>
      <c r="CH10">
        <v>3.4027693620688297E-2</v>
      </c>
      <c r="CI10">
        <v>0.32032944450075002</v>
      </c>
      <c r="CJ10">
        <v>5.7557165067797497E-2</v>
      </c>
      <c r="CK10">
        <v>5.5901093070549898E-2</v>
      </c>
      <c r="CL10">
        <v>0.17314261542030401</v>
      </c>
      <c r="CM10">
        <v>2.9813221419141101E-2</v>
      </c>
      <c r="CN10">
        <v>-0.192348600875375</v>
      </c>
      <c r="CO10">
        <v>0.98888649553755303</v>
      </c>
      <c r="CP10">
        <v>-0.94255440083422004</v>
      </c>
      <c r="CQ10">
        <v>0.34719668324033098</v>
      </c>
      <c r="CR10">
        <v>-0.40885233365162599</v>
      </c>
      <c r="CS10">
        <v>-0.36064884934567698</v>
      </c>
      <c r="CT10">
        <v>-0.12612940080644</v>
      </c>
      <c r="CU10">
        <v>4.3345182512239303E-2</v>
      </c>
      <c r="CV10">
        <v>0.25730138337253899</v>
      </c>
      <c r="CW10">
        <v>0.241745000616541</v>
      </c>
      <c r="CX10">
        <v>0.23978322787338499</v>
      </c>
      <c r="CY10">
        <v>0.206423038723729</v>
      </c>
      <c r="CZ10">
        <v>0.141768556552785</v>
      </c>
      <c r="DA10">
        <v>8.2690736840005205E-2</v>
      </c>
      <c r="DB10">
        <v>3.22182887475733E-2</v>
      </c>
      <c r="DC10">
        <v>0.11586900540836501</v>
      </c>
      <c r="DD10">
        <v>0.38279330893046898</v>
      </c>
      <c r="DE10">
        <v>-0.21013565408635401</v>
      </c>
      <c r="DF10">
        <v>-0.159364681543502</v>
      </c>
      <c r="DG10">
        <v>6.2968971981977706E-2</v>
      </c>
      <c r="DH10">
        <v>0.45503917059247601</v>
      </c>
      <c r="DI10">
        <v>-0.59369826637226097</v>
      </c>
    </row>
    <row r="11" spans="2:113" x14ac:dyDescent="0.2">
      <c r="B11" t="s">
        <v>25</v>
      </c>
      <c r="C11">
        <v>0.39791988178230597</v>
      </c>
      <c r="D11">
        <v>-0.49354531112282801</v>
      </c>
      <c r="E11">
        <v>-0.52299527231298004</v>
      </c>
      <c r="F11">
        <v>-0.201262822951804</v>
      </c>
      <c r="G11">
        <v>-0.28398039158772898</v>
      </c>
      <c r="H11">
        <v>-0.18059508922216</v>
      </c>
      <c r="I11">
        <v>9.3611426815120205E-2</v>
      </c>
      <c r="J11">
        <v>0.10933583057497701</v>
      </c>
      <c r="K11">
        <v>-1.7112293711826199E-2</v>
      </c>
      <c r="L11">
        <v>0.33623827655370397</v>
      </c>
      <c r="M11">
        <v>-0.183910390804119</v>
      </c>
      <c r="N11">
        <v>5.7828056277581903E-3</v>
      </c>
      <c r="O11">
        <v>0.31495361016333301</v>
      </c>
      <c r="P11">
        <v>0.42597261736909298</v>
      </c>
      <c r="Q11">
        <v>0.31836429574603903</v>
      </c>
      <c r="R11">
        <v>7.4776528868537098E-2</v>
      </c>
      <c r="S11">
        <v>-9.0461137060035904E-2</v>
      </c>
      <c r="T11">
        <v>-5.21662462396872E-2</v>
      </c>
      <c r="U11">
        <v>-0.11531847833641901</v>
      </c>
      <c r="V11">
        <v>-0.26229378690367799</v>
      </c>
      <c r="W11">
        <v>0.29892280124415099</v>
      </c>
      <c r="X11">
        <v>0.429847539457613</v>
      </c>
      <c r="Y11">
        <v>1.6261677375736999E-2</v>
      </c>
      <c r="Z11">
        <v>2.82112394562926E-2</v>
      </c>
      <c r="AA11">
        <v>0.54178832564368995</v>
      </c>
      <c r="AB11">
        <v>-0.37719052402237702</v>
      </c>
      <c r="AC11">
        <v>-3.7983588553132899E-2</v>
      </c>
      <c r="AD11">
        <v>-0.157164429060698</v>
      </c>
      <c r="AE11">
        <v>-0.36318991214261498</v>
      </c>
      <c r="AF11">
        <v>-6.0307337884603299E-3</v>
      </c>
      <c r="AG11">
        <v>1.9227508949678802E-2</v>
      </c>
      <c r="AH11">
        <v>0.32320217403555801</v>
      </c>
      <c r="AI11">
        <v>1.62914451264581E-3</v>
      </c>
      <c r="AJ11">
        <v>1.01066718460045E-2</v>
      </c>
      <c r="AK11">
        <v>-0.185951629448453</v>
      </c>
      <c r="AL11">
        <v>0.43815391395439801</v>
      </c>
      <c r="AM11">
        <v>3.0923296751147402E-3</v>
      </c>
      <c r="AN11">
        <v>0.155326024920207</v>
      </c>
      <c r="AO11">
        <v>-0.18874222312654801</v>
      </c>
      <c r="AP11">
        <v>-0.65230979759673302</v>
      </c>
      <c r="AQ11">
        <v>-0.27405735286139199</v>
      </c>
      <c r="AR11">
        <v>-0.49005305790703502</v>
      </c>
      <c r="AS11">
        <v>-3.9618921695622498E-2</v>
      </c>
      <c r="AT11">
        <v>0.41717640927412603</v>
      </c>
      <c r="AU11">
        <v>-0.26399554099567302</v>
      </c>
      <c r="AV11">
        <v>-1.4183368259467E-2</v>
      </c>
      <c r="AW11">
        <v>0.18201985460339801</v>
      </c>
      <c r="AX11">
        <v>-0.114930494332192</v>
      </c>
      <c r="AY11">
        <v>0.55275172241839698</v>
      </c>
      <c r="AZ11">
        <v>0.59642986715624602</v>
      </c>
      <c r="BA11">
        <v>0.54599083654649605</v>
      </c>
      <c r="BB11">
        <v>0.3758538688959</v>
      </c>
      <c r="BC11">
        <v>0.65765906738919899</v>
      </c>
      <c r="BD11">
        <v>0.50856661296307104</v>
      </c>
      <c r="BE11">
        <v>0.74686950009744701</v>
      </c>
      <c r="BF11">
        <v>0.276838665922436</v>
      </c>
      <c r="BG11">
        <v>-6.9029566293757399E-3</v>
      </c>
      <c r="BH11">
        <v>-0.289027837281852</v>
      </c>
      <c r="BI11">
        <v>-0.32134274061064799</v>
      </c>
      <c r="BJ11">
        <v>-0.19237895207035099</v>
      </c>
      <c r="BK11">
        <v>-0.49979689557652801</v>
      </c>
      <c r="BL11">
        <v>-1.0313613928323599</v>
      </c>
      <c r="BM11">
        <v>-1.2354019544677599</v>
      </c>
      <c r="BN11">
        <v>2.25345202464904E-2</v>
      </c>
      <c r="BO11">
        <v>0.41198885663402102</v>
      </c>
      <c r="BP11">
        <v>-0.145013023938416</v>
      </c>
      <c r="BQ11">
        <v>-0.17887181267455299</v>
      </c>
      <c r="BR11">
        <v>-0.220691657205628</v>
      </c>
      <c r="BS11">
        <v>-0.25442851134914501</v>
      </c>
      <c r="BT11">
        <v>1.06655691732704E-3</v>
      </c>
      <c r="BU11">
        <v>-0.25873089911173802</v>
      </c>
      <c r="BV11">
        <v>-0.27644273279726</v>
      </c>
      <c r="BW11">
        <v>-0.32283936376643302</v>
      </c>
      <c r="BX11">
        <v>-0.32082334391491502</v>
      </c>
      <c r="BY11">
        <v>6.6040031004716199E-2</v>
      </c>
      <c r="BZ11">
        <v>-5.0918907468905497E-2</v>
      </c>
      <c r="CA11">
        <v>-0.233691164798256</v>
      </c>
      <c r="CB11">
        <v>0.19783806615563199</v>
      </c>
      <c r="CC11">
        <v>0.57650952803276601</v>
      </c>
      <c r="CD11">
        <v>2.7783164565164501E-2</v>
      </c>
      <c r="CE11">
        <v>4.5403911600225597E-2</v>
      </c>
      <c r="CF11">
        <v>4.7893284666295999E-2</v>
      </c>
      <c r="CG11">
        <v>0.33478787370055901</v>
      </c>
      <c r="CH11">
        <v>0.14645894965550499</v>
      </c>
      <c r="CI11">
        <v>0.60975792253288796</v>
      </c>
      <c r="CJ11">
        <v>-0.320747114009168</v>
      </c>
      <c r="CK11">
        <v>-0.64529740828508098</v>
      </c>
      <c r="CL11">
        <v>-0.187859131372763</v>
      </c>
      <c r="CM11">
        <v>-0.33443375679065201</v>
      </c>
      <c r="CN11">
        <v>5.6533808713358502E-3</v>
      </c>
      <c r="CO11">
        <v>0.135443524005148</v>
      </c>
      <c r="CP11">
        <v>-0.81879094721997103</v>
      </c>
      <c r="CQ11">
        <v>0.60073600820506601</v>
      </c>
      <c r="CR11">
        <v>-0.78128972436771704</v>
      </c>
      <c r="CS11">
        <v>-0.22598323530879899</v>
      </c>
      <c r="CT11">
        <v>-0.39346362556921799</v>
      </c>
      <c r="CU11">
        <v>0.32331848574661398</v>
      </c>
      <c r="CV11">
        <v>0.121731194448019</v>
      </c>
      <c r="CW11">
        <v>0.271148283756109</v>
      </c>
      <c r="CX11">
        <v>0.19211997073086201</v>
      </c>
      <c r="CY11">
        <v>0.59126524637046896</v>
      </c>
      <c r="CZ11">
        <v>0.34266632819655601</v>
      </c>
      <c r="DA11">
        <v>0.117309389241974</v>
      </c>
      <c r="DB11">
        <v>0.22199506157660101</v>
      </c>
      <c r="DC11">
        <v>0.34662020826205298</v>
      </c>
      <c r="DD11">
        <v>0.15165826091842999</v>
      </c>
      <c r="DE11">
        <v>-0.53997187987267203</v>
      </c>
      <c r="DF11">
        <v>0.45326866271451299</v>
      </c>
      <c r="DG11">
        <v>-0.13606137739363</v>
      </c>
      <c r="DH11">
        <v>0.61044551850147399</v>
      </c>
      <c r="DI11">
        <v>2.9114201383533898E-2</v>
      </c>
    </row>
    <row r="12" spans="2:113" x14ac:dyDescent="0.2">
      <c r="B12" t="s">
        <v>26</v>
      </c>
      <c r="C12">
        <v>0.26812012971278099</v>
      </c>
      <c r="D12">
        <v>-0.115791058844502</v>
      </c>
      <c r="E12">
        <v>-7.0281782503812201E-2</v>
      </c>
      <c r="F12">
        <v>-0.127914683405327</v>
      </c>
      <c r="G12">
        <v>-0.266321413002996</v>
      </c>
      <c r="H12">
        <v>-8.5602820759373196E-3</v>
      </c>
      <c r="I12">
        <v>0.12586205476075299</v>
      </c>
      <c r="J12">
        <v>0.19359686604857301</v>
      </c>
      <c r="K12">
        <v>-2.4743172715629902E-3</v>
      </c>
      <c r="L12">
        <v>0.36299124372535801</v>
      </c>
      <c r="M12">
        <v>-0.13462171830935399</v>
      </c>
      <c r="N12">
        <v>-8.8934665179868103E-2</v>
      </c>
      <c r="O12">
        <v>1.1266205072711401E-2</v>
      </c>
      <c r="P12">
        <v>0.17816693146658899</v>
      </c>
      <c r="Q12">
        <v>7.2512116189951403E-2</v>
      </c>
      <c r="R12">
        <v>-0.111331006173191</v>
      </c>
      <c r="S12">
        <v>6.5796077308854103E-2</v>
      </c>
      <c r="T12">
        <v>-4.0120304077945201E-2</v>
      </c>
      <c r="U12">
        <v>-0.21961344010307399</v>
      </c>
      <c r="V12">
        <v>-0.148916358911866</v>
      </c>
      <c r="W12">
        <v>0.260733762364737</v>
      </c>
      <c r="X12">
        <v>0.49108293153861499</v>
      </c>
      <c r="Y12">
        <v>-0.111420540186619</v>
      </c>
      <c r="Z12">
        <v>-0.11733652616571601</v>
      </c>
      <c r="AA12">
        <v>-0.18911986374994699</v>
      </c>
      <c r="AB12">
        <v>-0.27686850995223899</v>
      </c>
      <c r="AC12">
        <v>0.21244862562317901</v>
      </c>
      <c r="AD12">
        <v>2.8575070246970501E-2</v>
      </c>
      <c r="AE12">
        <v>-0.42921635236571398</v>
      </c>
      <c r="AF12">
        <v>0.12845798593501701</v>
      </c>
      <c r="AG12">
        <v>-0.186931346181511</v>
      </c>
      <c r="AH12">
        <v>-8.5705255185933998E-2</v>
      </c>
      <c r="AI12">
        <v>1.02037737730194</v>
      </c>
      <c r="AJ12">
        <v>0.72758166708933103</v>
      </c>
      <c r="AK12">
        <v>4.2099771020492102E-2</v>
      </c>
      <c r="AL12">
        <v>0.357685276061665</v>
      </c>
      <c r="AM12">
        <v>4.5528103220985799E-2</v>
      </c>
      <c r="AN12">
        <v>-9.1427937710402293E-2</v>
      </c>
      <c r="AO12">
        <v>-0.128982274348698</v>
      </c>
      <c r="AP12">
        <v>0.69001454679918806</v>
      </c>
      <c r="AQ12">
        <v>0.180209403702004</v>
      </c>
      <c r="AR12">
        <v>-0.220833821514551</v>
      </c>
      <c r="AS12">
        <v>0.17219976599834599</v>
      </c>
      <c r="AT12">
        <v>0.19322836609164701</v>
      </c>
      <c r="AU12">
        <v>-0.895268956396015</v>
      </c>
      <c r="AV12">
        <v>-9.1471727478855E-2</v>
      </c>
      <c r="AW12">
        <v>-0.52126449840695199</v>
      </c>
      <c r="AX12">
        <v>-0.25670586808968698</v>
      </c>
      <c r="AY12">
        <v>0.25365781641242702</v>
      </c>
      <c r="AZ12">
        <v>0.415676391458282</v>
      </c>
      <c r="BA12">
        <v>-0.311959605179703</v>
      </c>
      <c r="BB12">
        <v>3.9913828898676999E-2</v>
      </c>
      <c r="BC12">
        <v>0.384321480327106</v>
      </c>
      <c r="BD12">
        <v>0.20252837644442001</v>
      </c>
      <c r="BE12">
        <v>0.29525276458473199</v>
      </c>
      <c r="BF12">
        <v>0.121530062703726</v>
      </c>
      <c r="BG12">
        <v>-3.6780187320235101E-2</v>
      </c>
      <c r="BH12">
        <v>-0.16573951807466</v>
      </c>
      <c r="BI12">
        <v>6.7614472765057304E-2</v>
      </c>
      <c r="BJ12">
        <v>-0.36517604965099199</v>
      </c>
      <c r="BK12">
        <v>-0.11802337113979899</v>
      </c>
      <c r="BL12">
        <v>-0.58897172134120201</v>
      </c>
      <c r="BM12">
        <v>-2.93099161619048E-2</v>
      </c>
      <c r="BN12">
        <v>-5.0178552257491599E-2</v>
      </c>
      <c r="BO12">
        <v>0.13951963173674001</v>
      </c>
      <c r="BP12">
        <v>-0.114465980530585</v>
      </c>
      <c r="BQ12">
        <v>-0.116197148134819</v>
      </c>
      <c r="BR12">
        <v>-5.21732036574339E-2</v>
      </c>
      <c r="BS12">
        <v>-0.19824968786633601</v>
      </c>
      <c r="BT12">
        <v>-6.7977862213117496E-2</v>
      </c>
      <c r="BU12">
        <v>-5.6408434184821998E-2</v>
      </c>
      <c r="BV12">
        <v>-0.34511865399389802</v>
      </c>
      <c r="BW12">
        <v>-0.32981382196006498</v>
      </c>
      <c r="BX12">
        <v>-0.38570094368407798</v>
      </c>
      <c r="BY12">
        <v>-3.97590852050577E-2</v>
      </c>
      <c r="BZ12">
        <v>-0.26585701894291602</v>
      </c>
      <c r="CA12">
        <v>-0.33750370498146398</v>
      </c>
      <c r="CB12">
        <v>5.9313985786882899E-2</v>
      </c>
      <c r="CC12">
        <v>0.31323682768205602</v>
      </c>
      <c r="CD12">
        <v>0.32373211119494799</v>
      </c>
      <c r="CE12">
        <v>0.16519978553204301</v>
      </c>
      <c r="CF12">
        <v>8.6365538181991899E-2</v>
      </c>
      <c r="CG12">
        <v>0.39778073037962802</v>
      </c>
      <c r="CH12">
        <v>0.28453091338389602</v>
      </c>
      <c r="CI12">
        <v>0.27158569184770498</v>
      </c>
      <c r="CJ12">
        <v>-0.20546477055057699</v>
      </c>
      <c r="CK12">
        <v>-0.505903671354896</v>
      </c>
      <c r="CL12">
        <v>-0.32776317744781303</v>
      </c>
      <c r="CM12">
        <v>-9.5076643584087905E-2</v>
      </c>
      <c r="CN12">
        <v>0.15192401616303</v>
      </c>
      <c r="CO12">
        <v>-0.148623519593408</v>
      </c>
      <c r="CP12">
        <v>-0.44954033923678599</v>
      </c>
      <c r="CQ12">
        <v>-0.240876565506181</v>
      </c>
      <c r="CR12">
        <v>-0.72314486078843898</v>
      </c>
      <c r="CS12">
        <v>-0.16486019001192601</v>
      </c>
      <c r="CT12">
        <v>-2.3291371154028101E-2</v>
      </c>
      <c r="CU12">
        <v>0.50726258358737897</v>
      </c>
      <c r="CV12">
        <v>-5.1976647136237501E-2</v>
      </c>
      <c r="CW12">
        <v>-0.11415383680489199</v>
      </c>
      <c r="CX12">
        <v>-0.21100112847035499</v>
      </c>
      <c r="CY12">
        <v>0.149826004242995</v>
      </c>
      <c r="CZ12">
        <v>-0.103864287611241</v>
      </c>
      <c r="DA12">
        <v>-0.20875684916399601</v>
      </c>
      <c r="DB12">
        <v>0.243087823786686</v>
      </c>
      <c r="DC12">
        <v>7.1445693072224897E-2</v>
      </c>
      <c r="DD12">
        <v>-0.137359273533848</v>
      </c>
      <c r="DE12">
        <v>0.60421487697177001</v>
      </c>
      <c r="DF12">
        <v>-0.35717190323734899</v>
      </c>
      <c r="DG12">
        <v>-7.7038533467810796E-2</v>
      </c>
      <c r="DH12">
        <v>-2.0597828540052598E-2</v>
      </c>
      <c r="DI12">
        <v>-0.110385785373457</v>
      </c>
    </row>
    <row r="13" spans="2:113" x14ac:dyDescent="0.2">
      <c r="B13" t="s">
        <v>27</v>
      </c>
      <c r="C13">
        <v>-3.3312747925877698E-2</v>
      </c>
      <c r="D13">
        <v>-0.68049892618093899</v>
      </c>
      <c r="E13">
        <v>-0.68129371339937606</v>
      </c>
      <c r="F13">
        <v>0.52357956545741402</v>
      </c>
      <c r="G13">
        <v>0.75435625211611501</v>
      </c>
      <c r="H13">
        <v>-2.9019681001387899E-2</v>
      </c>
      <c r="I13">
        <v>0.30651985193511899</v>
      </c>
      <c r="J13">
        <v>-0.11866666153930699</v>
      </c>
      <c r="K13">
        <v>-1.4491877041766001E-3</v>
      </c>
      <c r="L13">
        <v>-0.33165756086341702</v>
      </c>
      <c r="M13">
        <v>0.27549175152119598</v>
      </c>
      <c r="N13">
        <v>-0.16116955442233299</v>
      </c>
      <c r="O13">
        <v>-5.24058105788665E-2</v>
      </c>
      <c r="P13">
        <v>-0.27472934460116799</v>
      </c>
      <c r="Q13">
        <v>-0.42847699850864102</v>
      </c>
      <c r="R13">
        <v>-0.18476630958599799</v>
      </c>
      <c r="S13">
        <v>-3.14147004872182E-2</v>
      </c>
      <c r="T13">
        <v>-0.143536445762138</v>
      </c>
      <c r="U13">
        <v>-0.20158330896250001</v>
      </c>
      <c r="V13">
        <v>3.3041646723509302E-2</v>
      </c>
      <c r="W13">
        <v>-0.14424700178882799</v>
      </c>
      <c r="X13">
        <v>0.19778471324802699</v>
      </c>
      <c r="Y13">
        <v>0.16650902567006201</v>
      </c>
      <c r="Z13">
        <v>0.24066352252575299</v>
      </c>
      <c r="AA13">
        <v>0.102997063471386</v>
      </c>
      <c r="AB13">
        <v>0.51012001150040798</v>
      </c>
      <c r="AC13">
        <v>-0.231776736182041</v>
      </c>
      <c r="AD13">
        <v>9.0113958932747304E-2</v>
      </c>
      <c r="AE13">
        <v>-0.195871706419185</v>
      </c>
      <c r="AF13">
        <v>-0.121633644364097</v>
      </c>
      <c r="AG13">
        <v>0.11374391841572901</v>
      </c>
      <c r="AH13">
        <v>-0.33151842129496201</v>
      </c>
      <c r="AI13">
        <v>0.48141736967387599</v>
      </c>
      <c r="AJ13">
        <v>0.432354669968321</v>
      </c>
      <c r="AK13">
        <v>2.3260421927040899E-2</v>
      </c>
      <c r="AL13">
        <v>-0.11798083216108</v>
      </c>
      <c r="AM13">
        <v>6.3036117395132402E-2</v>
      </c>
      <c r="AN13">
        <v>-0.106404803390897</v>
      </c>
      <c r="AO13">
        <v>-8.5263249413065095E-2</v>
      </c>
      <c r="AP13">
        <v>0.50005131393213298</v>
      </c>
      <c r="AQ13">
        <v>-1.4261422184173</v>
      </c>
      <c r="AR13">
        <v>-0.34111432751355403</v>
      </c>
      <c r="AS13">
        <v>-0.28618256443644502</v>
      </c>
      <c r="AT13">
        <v>-0.125842872907203</v>
      </c>
      <c r="AU13">
        <v>0.86260733256293598</v>
      </c>
      <c r="AV13">
        <v>-0.30498161859070799</v>
      </c>
      <c r="AW13">
        <v>-0.34349839225238898</v>
      </c>
      <c r="AX13">
        <v>-0.42163708720064402</v>
      </c>
      <c r="AY13">
        <v>-0.58030097632548505</v>
      </c>
      <c r="AZ13">
        <v>-0.54258056036152302</v>
      </c>
      <c r="BA13">
        <v>0.43982887389278802</v>
      </c>
      <c r="BB13">
        <v>0.11886459952928601</v>
      </c>
      <c r="BC13">
        <v>0.28048982882275503</v>
      </c>
      <c r="BD13">
        <v>0.270817747842029</v>
      </c>
      <c r="BE13">
        <v>0.244441562967215</v>
      </c>
      <c r="BF13">
        <v>0.27496106882328503</v>
      </c>
      <c r="BG13">
        <v>-0.102719897880181</v>
      </c>
      <c r="BH13">
        <v>6.4196193032571305E-2</v>
      </c>
      <c r="BI13">
        <v>-5.3409406185858301E-2</v>
      </c>
      <c r="BJ13">
        <v>-0.144485100036023</v>
      </c>
      <c r="BK13">
        <v>0.19235649016763201</v>
      </c>
      <c r="BL13">
        <v>-0.13388305924011601</v>
      </c>
      <c r="BM13">
        <v>-0.64220491390367296</v>
      </c>
      <c r="BN13">
        <v>8.3108618723508498E-2</v>
      </c>
      <c r="BO13">
        <v>-0.36430845671326001</v>
      </c>
      <c r="BP13">
        <v>-2.80069722205308E-2</v>
      </c>
      <c r="BQ13">
        <v>0.42759184698529601</v>
      </c>
      <c r="BR13">
        <v>0.239054537537506</v>
      </c>
      <c r="BS13">
        <v>-0.39933458592626098</v>
      </c>
      <c r="BT13">
        <v>-0.32315892966281201</v>
      </c>
      <c r="BU13">
        <v>-0.39302366027489899</v>
      </c>
      <c r="BV13">
        <v>2.3501533502711301E-2</v>
      </c>
      <c r="BW13">
        <v>1.6452710729822899E-2</v>
      </c>
      <c r="BX13">
        <v>1.2190534135015399E-2</v>
      </c>
      <c r="BY13">
        <v>0.23125188630626101</v>
      </c>
      <c r="BZ13">
        <v>-2.34574785204942E-2</v>
      </c>
      <c r="CA13">
        <v>0.20932338781770801</v>
      </c>
      <c r="CB13">
        <v>1.9862242071596301E-2</v>
      </c>
      <c r="CC13">
        <v>-0.14738196191993799</v>
      </c>
      <c r="CD13">
        <v>6.5002894239587203E-2</v>
      </c>
      <c r="CE13">
        <v>1.0481535143234799E-2</v>
      </c>
      <c r="CF13">
        <v>-0.17979085549433599</v>
      </c>
      <c r="CG13">
        <v>2.83697870332404E-2</v>
      </c>
      <c r="CH13">
        <v>-0.24928961262572</v>
      </c>
      <c r="CI13">
        <v>-0.28379667631983302</v>
      </c>
      <c r="CJ13">
        <v>0.56195516524958</v>
      </c>
      <c r="CK13">
        <v>0.34215291382348201</v>
      </c>
      <c r="CL13">
        <v>0.249310603090869</v>
      </c>
      <c r="CM13">
        <v>-4.4649133475300903E-2</v>
      </c>
      <c r="CN13">
        <v>5.1142985568764898E-2</v>
      </c>
      <c r="CO13">
        <v>-1.0345370446080699</v>
      </c>
      <c r="CP13">
        <v>9.9881899786717406E-3</v>
      </c>
      <c r="CQ13">
        <v>-1.3937360483050001</v>
      </c>
      <c r="CR13">
        <v>2.91396023475172E-2</v>
      </c>
      <c r="CS13">
        <v>-9.5968278581000405E-2</v>
      </c>
      <c r="CT13">
        <v>-0.690715171567437</v>
      </c>
      <c r="CU13">
        <v>8.5833004042114705E-2</v>
      </c>
      <c r="CV13">
        <v>-0.51480615245370298</v>
      </c>
      <c r="CW13">
        <v>-0.48832374778124399</v>
      </c>
      <c r="CX13">
        <v>-0.453912063851585</v>
      </c>
      <c r="CY13">
        <v>-0.39114366241281701</v>
      </c>
      <c r="CZ13">
        <v>-0.75251070585255897</v>
      </c>
      <c r="DA13">
        <v>-0.59349263815485098</v>
      </c>
      <c r="DB13">
        <v>0.25675938469200998</v>
      </c>
      <c r="DC13">
        <v>0.13251428800256099</v>
      </c>
      <c r="DD13">
        <v>0.26750298983180998</v>
      </c>
      <c r="DE13">
        <v>-0.55492440008659105</v>
      </c>
      <c r="DF13">
        <v>0.21148917995841801</v>
      </c>
      <c r="DG13">
        <v>0.34154427143992899</v>
      </c>
      <c r="DH13">
        <v>0.41696940403688398</v>
      </c>
      <c r="DI13">
        <v>0.143302135524285</v>
      </c>
    </row>
    <row r="14" spans="2:113" x14ac:dyDescent="0.2">
      <c r="B14" t="s">
        <v>28</v>
      </c>
      <c r="C14">
        <v>-0.21365462439385999</v>
      </c>
      <c r="D14">
        <v>-1.8561139241483698E-2</v>
      </c>
      <c r="E14">
        <v>0.102540952725653</v>
      </c>
      <c r="F14">
        <v>-0.12754084355947101</v>
      </c>
      <c r="G14">
        <v>-0.15756283563499199</v>
      </c>
      <c r="H14">
        <v>-7.0556085934484106E-2</v>
      </c>
      <c r="I14" s="2">
        <v>0.15538210446157899</v>
      </c>
      <c r="J14">
        <v>-6.1047258280082999E-2</v>
      </c>
      <c r="K14">
        <v>-8.2083053046744694E-2</v>
      </c>
      <c r="L14">
        <v>-0.21296464702117199</v>
      </c>
      <c r="M14">
        <v>0.29089128010386001</v>
      </c>
      <c r="N14">
        <v>-9.8962046625319905E-2</v>
      </c>
      <c r="O14">
        <v>-0.28499324103142198</v>
      </c>
      <c r="P14">
        <v>-3.8926374987867801E-2</v>
      </c>
      <c r="Q14">
        <v>-2.1475443333462501E-2</v>
      </c>
      <c r="R14">
        <v>0.152800489131452</v>
      </c>
      <c r="S14">
        <v>0.15574704915587501</v>
      </c>
      <c r="T14">
        <v>-0.177452110880643</v>
      </c>
      <c r="U14">
        <v>0.19664939005645399</v>
      </c>
      <c r="V14">
        <v>-7.2554774182973097E-2</v>
      </c>
      <c r="W14">
        <v>-6.2004182752840101E-2</v>
      </c>
      <c r="X14">
        <v>-0.114880943458679</v>
      </c>
      <c r="Y14">
        <v>0.10520753004073299</v>
      </c>
      <c r="Z14">
        <v>0.284014699981954</v>
      </c>
      <c r="AA14">
        <v>0.18900257588173699</v>
      </c>
      <c r="AB14">
        <v>0.402634114801105</v>
      </c>
      <c r="AC14">
        <v>-0.39578083338446102</v>
      </c>
      <c r="AD14">
        <v>-0.12031733977769</v>
      </c>
      <c r="AE14">
        <v>-5.0986837375777298E-2</v>
      </c>
      <c r="AF14">
        <v>-0.32984421226771898</v>
      </c>
      <c r="AG14">
        <v>0.18919099247753399</v>
      </c>
      <c r="AH14">
        <v>-0.102086856723606</v>
      </c>
      <c r="AI14">
        <v>0.31302324634235401</v>
      </c>
      <c r="AJ14">
        <v>4.9563810652992597E-2</v>
      </c>
      <c r="AK14">
        <v>0.18939360105086001</v>
      </c>
      <c r="AL14">
        <v>-8.1813309844829193E-2</v>
      </c>
      <c r="AM14">
        <v>9.1638395179101995E-2</v>
      </c>
      <c r="AN14">
        <v>-5.6164353565904102E-2</v>
      </c>
      <c r="AO14">
        <v>-4.8980518989103397E-2</v>
      </c>
      <c r="AP14">
        <v>-0.17152500446924501</v>
      </c>
      <c r="AQ14">
        <v>-0.29122915119137399</v>
      </c>
      <c r="AR14">
        <v>4.8889658760438798E-2</v>
      </c>
      <c r="AS14">
        <v>-0.12257845681183401</v>
      </c>
      <c r="AT14">
        <v>3.6053892870001603E-2</v>
      </c>
      <c r="AU14">
        <v>0.48529736985213301</v>
      </c>
      <c r="AV14">
        <v>9.3874770343699704E-3</v>
      </c>
      <c r="AW14">
        <v>0.52127866448666305</v>
      </c>
      <c r="AX14">
        <v>0.26812008276404498</v>
      </c>
      <c r="AY14">
        <v>-5.77560773683055E-3</v>
      </c>
      <c r="AZ14">
        <v>-4.0670770140990298E-2</v>
      </c>
      <c r="BA14">
        <v>-0.36943445548229198</v>
      </c>
      <c r="BB14">
        <v>1.2012388578782E-3</v>
      </c>
      <c r="BC14">
        <v>-0.32276775710267502</v>
      </c>
      <c r="BD14">
        <v>-0.21894044698058601</v>
      </c>
      <c r="BE14">
        <v>3.4400219967805901E-2</v>
      </c>
      <c r="BF14">
        <v>0.17867197504482299</v>
      </c>
      <c r="BG14">
        <v>-8.3981425893787404E-2</v>
      </c>
      <c r="BH14">
        <v>9.8976055973497901E-2</v>
      </c>
      <c r="BI14">
        <v>-8.9647288629199601E-2</v>
      </c>
      <c r="BJ14">
        <v>-3.8291058379012602E-2</v>
      </c>
      <c r="BK14">
        <v>5.3713159835515799E-2</v>
      </c>
      <c r="BL14">
        <v>-0.192372920704242</v>
      </c>
      <c r="BM14">
        <v>0.117797201047337</v>
      </c>
      <c r="BN14">
        <v>-5.4888282063347997E-2</v>
      </c>
      <c r="BO14">
        <v>-0.61260549126925701</v>
      </c>
      <c r="BP14">
        <v>0.21784414163681401</v>
      </c>
      <c r="BQ14">
        <v>0.33616144229967798</v>
      </c>
      <c r="BR14">
        <v>0.179330058350471</v>
      </c>
      <c r="BS14">
        <v>9.3779306356891296E-4</v>
      </c>
      <c r="BT14">
        <v>-0.30869274523321399</v>
      </c>
      <c r="BU14">
        <v>-0.25763755755974499</v>
      </c>
      <c r="BV14">
        <v>0.144279806208785</v>
      </c>
      <c r="BW14">
        <v>-0.16413528113049999</v>
      </c>
      <c r="BX14">
        <v>-0.15614932182548999</v>
      </c>
      <c r="BY14">
        <v>8.2543953205966705E-2</v>
      </c>
      <c r="BZ14">
        <v>-0.40124735623340202</v>
      </c>
      <c r="CA14">
        <v>-2.5756173286722001E-2</v>
      </c>
      <c r="CB14">
        <v>0.27769011134844601</v>
      </c>
      <c r="CC14">
        <v>4.1039136951743098E-2</v>
      </c>
      <c r="CD14">
        <v>9.2883897033788104E-2</v>
      </c>
      <c r="CE14">
        <v>-0.103199447774199</v>
      </c>
      <c r="CF14">
        <v>-0.27971997519334302</v>
      </c>
      <c r="CG14">
        <v>0.24850755740166899</v>
      </c>
      <c r="CH14">
        <v>4.3433092434518199E-2</v>
      </c>
      <c r="CI14">
        <v>-8.8809296091434606E-3</v>
      </c>
      <c r="CJ14">
        <v>-0.35741040546210101</v>
      </c>
      <c r="CK14">
        <v>-1.4223520476998101E-2</v>
      </c>
      <c r="CL14">
        <v>0.51011431471425395</v>
      </c>
      <c r="CM14">
        <v>-6.9306595836676907E-2</v>
      </c>
      <c r="CN14">
        <v>-7.89544194587871E-3</v>
      </c>
      <c r="CO14">
        <v>0.41909267539114498</v>
      </c>
      <c r="CP14">
        <v>-0.28750819039217201</v>
      </c>
      <c r="CQ14">
        <v>-0.33101712916513998</v>
      </c>
      <c r="CR14">
        <v>-0.54943877018132903</v>
      </c>
      <c r="CS14">
        <v>-0.50010962356056698</v>
      </c>
      <c r="CT14">
        <v>-0.408679376930426</v>
      </c>
      <c r="CU14">
        <v>-9.8028801135539606E-2</v>
      </c>
      <c r="CV14">
        <v>1.03583084239831E-2</v>
      </c>
      <c r="CW14">
        <v>-3.52515217970868E-2</v>
      </c>
      <c r="CX14">
        <v>0.28260571331341799</v>
      </c>
      <c r="CY14">
        <v>0.319262461203767</v>
      </c>
      <c r="CZ14">
        <v>0.22035403962238601</v>
      </c>
      <c r="DA14">
        <v>0.54038478623231501</v>
      </c>
      <c r="DB14">
        <v>4.4998059767252199E-2</v>
      </c>
      <c r="DC14">
        <v>0.13212256395771499</v>
      </c>
      <c r="DD14">
        <v>0.37021398037472503</v>
      </c>
      <c r="DE14">
        <v>-0.22752053605262901</v>
      </c>
      <c r="DF14">
        <v>-7.4761129955280503E-2</v>
      </c>
      <c r="DG14">
        <v>-0.18717213019488599</v>
      </c>
      <c r="DH14">
        <v>0.15597191645633601</v>
      </c>
      <c r="DI14">
        <v>-0.131563575265077</v>
      </c>
    </row>
    <row r="15" spans="2:113" x14ac:dyDescent="0.2">
      <c r="B15" t="s">
        <v>29</v>
      </c>
      <c r="C15">
        <v>4.1323392337410197E-2</v>
      </c>
      <c r="D15">
        <v>-7.0513452473312102E-2</v>
      </c>
      <c r="E15">
        <v>0.12099073714424299</v>
      </c>
      <c r="F15">
        <v>-0.19389294862461301</v>
      </c>
      <c r="G15">
        <v>-0.20998065130639501</v>
      </c>
      <c r="H15">
        <v>-8.6271655858229407E-2</v>
      </c>
      <c r="I15">
        <v>-0.46809932522040099</v>
      </c>
      <c r="J15">
        <v>4.8720882483757701E-2</v>
      </c>
      <c r="K15">
        <v>-0.22394722602327399</v>
      </c>
      <c r="L15">
        <v>0.112885793654436</v>
      </c>
      <c r="M15">
        <v>-6.34480176428385E-2</v>
      </c>
      <c r="N15">
        <v>1.59794740375298E-3</v>
      </c>
      <c r="O15">
        <v>-0.29256844003423299</v>
      </c>
      <c r="P15">
        <v>-7.0985380609947402E-3</v>
      </c>
      <c r="Q15">
        <v>8.0998337037747295E-2</v>
      </c>
      <c r="R15">
        <v>-0.21175906964798499</v>
      </c>
      <c r="S15">
        <v>-0.407075040134803</v>
      </c>
      <c r="T15">
        <v>4.7117985274249798E-2</v>
      </c>
      <c r="U15">
        <v>-2.82901679637894E-2</v>
      </c>
      <c r="V15">
        <v>0.200060275567185</v>
      </c>
      <c r="W15">
        <v>-0.191569650336682</v>
      </c>
      <c r="X15">
        <v>-0.24441303893336599</v>
      </c>
      <c r="Y15">
        <v>-0.21649636730001801</v>
      </c>
      <c r="Z15">
        <v>-0.18429084588901501</v>
      </c>
      <c r="AA15">
        <v>3.6048076724448E-2</v>
      </c>
      <c r="AB15">
        <v>-0.110418318295815</v>
      </c>
      <c r="AC15">
        <v>-0.16588623989662399</v>
      </c>
      <c r="AD15">
        <v>0.22018563829184601</v>
      </c>
      <c r="AE15">
        <v>0.30700239413066699</v>
      </c>
      <c r="AF15">
        <v>-8.72849404086566E-2</v>
      </c>
      <c r="AG15">
        <v>-0.10660167661105301</v>
      </c>
      <c r="AH15">
        <v>0.14249113024877599</v>
      </c>
      <c r="AI15">
        <v>5.6046851864576003E-2</v>
      </c>
      <c r="AJ15">
        <v>5.6798087350228399E-2</v>
      </c>
      <c r="AK15">
        <v>-1.6818133664235999E-2</v>
      </c>
      <c r="AL15">
        <v>-0.27836634131195298</v>
      </c>
      <c r="AM15">
        <v>-8.1271962093157402E-2</v>
      </c>
      <c r="AN15">
        <v>-0.22292947009725</v>
      </c>
      <c r="AO15">
        <v>0.85315584323590099</v>
      </c>
      <c r="AP15">
        <v>0.22553954305189899</v>
      </c>
      <c r="AQ15">
        <v>-0.35928685971325403</v>
      </c>
      <c r="AR15">
        <v>-0.13852740601417099</v>
      </c>
      <c r="AS15">
        <v>0.18291014827041599</v>
      </c>
      <c r="AT15">
        <v>-0.29848293226775102</v>
      </c>
      <c r="AU15">
        <v>0.19381376060321001</v>
      </c>
      <c r="AV15">
        <v>4.0369417726856104E-3</v>
      </c>
      <c r="AW15" s="2">
        <v>0.44760758983334098</v>
      </c>
      <c r="AX15">
        <v>0.178659787323627</v>
      </c>
      <c r="AY15">
        <v>1.36980431246288E-2</v>
      </c>
      <c r="AZ15">
        <v>-0.14083426700889901</v>
      </c>
      <c r="BA15">
        <v>-0.27207606068090501</v>
      </c>
      <c r="BB15">
        <v>2.05364767804113E-2</v>
      </c>
      <c r="BC15">
        <v>-1.25274172303188E-2</v>
      </c>
      <c r="BD15">
        <v>0.13237814492189301</v>
      </c>
      <c r="BE15">
        <v>-8.1966982655715906E-2</v>
      </c>
      <c r="BF15">
        <v>-5.6589463780891198E-2</v>
      </c>
      <c r="BG15">
        <v>0.24296601463581699</v>
      </c>
      <c r="BH15">
        <v>4.3179060409164798E-2</v>
      </c>
      <c r="BI15">
        <v>3.9000397171483299E-2</v>
      </c>
      <c r="BJ15">
        <v>0.20670819646734301</v>
      </c>
      <c r="BK15">
        <v>2.76255495318549E-2</v>
      </c>
      <c r="BL15">
        <v>6.67583084057011E-2</v>
      </c>
      <c r="BM15">
        <v>-0.87686616929615901</v>
      </c>
      <c r="BN15">
        <v>-0.22950026865513301</v>
      </c>
      <c r="BO15">
        <v>-0.48288843038415802</v>
      </c>
      <c r="BP15">
        <v>0.14150298775224901</v>
      </c>
      <c r="BQ15">
        <v>7.2935379186012006E-2</v>
      </c>
      <c r="BR15">
        <v>0.671909870617726</v>
      </c>
      <c r="BS15">
        <v>4.5517381562436302E-2</v>
      </c>
      <c r="BT15">
        <v>0.245327565958045</v>
      </c>
      <c r="BU15">
        <v>0.15206363846926399</v>
      </c>
      <c r="BV15">
        <v>9.8315244254658998E-3</v>
      </c>
      <c r="BW15">
        <v>-0.10356244560287101</v>
      </c>
      <c r="BX15">
        <v>0.27037172796009201</v>
      </c>
      <c r="BY15">
        <v>0.50613485169792505</v>
      </c>
      <c r="BZ15">
        <v>-0.22584647362108101</v>
      </c>
      <c r="CA15">
        <v>0.300925471522072</v>
      </c>
      <c r="CB15">
        <v>-7.0419422786538802E-2</v>
      </c>
      <c r="CC15">
        <v>-0.26497766738432199</v>
      </c>
      <c r="CD15">
        <v>0.121639772556263</v>
      </c>
      <c r="CE15">
        <v>-0.18249332795033199</v>
      </c>
      <c r="CF15">
        <v>0.335687145448469</v>
      </c>
      <c r="CG15">
        <v>3.7932988760869202E-2</v>
      </c>
      <c r="CH15">
        <v>-0.27153474878459199</v>
      </c>
      <c r="CI15">
        <v>-0.16757393549958799</v>
      </c>
      <c r="CJ15">
        <v>-3.7542091892114403E-2</v>
      </c>
      <c r="CK15">
        <v>-0.150074689598656</v>
      </c>
      <c r="CL15">
        <v>-3.7725103818292902E-2</v>
      </c>
      <c r="CM15">
        <v>-6.8018802162568601E-2</v>
      </c>
      <c r="CN15">
        <v>7.4115620667148302E-2</v>
      </c>
      <c r="CO15">
        <v>0.61149729389299301</v>
      </c>
      <c r="CP15">
        <v>-8.0802126387004597E-2</v>
      </c>
      <c r="CQ15">
        <v>0.34948860637469698</v>
      </c>
      <c r="CR15">
        <v>-4.6694277657875899E-2</v>
      </c>
      <c r="CS15">
        <v>6.4790345310203307E-2</v>
      </c>
      <c r="CT15">
        <v>-0.46207979185287201</v>
      </c>
      <c r="CU15">
        <v>-8.4586261953054603E-2</v>
      </c>
      <c r="CV15">
        <v>-0.50911421378015198</v>
      </c>
      <c r="CW15">
        <v>-0.346674423241423</v>
      </c>
      <c r="CX15">
        <v>-0.287884117543038</v>
      </c>
      <c r="CY15">
        <v>-0.44095204250089598</v>
      </c>
      <c r="CZ15">
        <v>-0.22516795292957201</v>
      </c>
      <c r="DA15">
        <v>-0.60102684710244203</v>
      </c>
      <c r="DB15">
        <v>1.7549655500447701E-2</v>
      </c>
      <c r="DC15">
        <v>-0.157875681362768</v>
      </c>
      <c r="DD15">
        <v>-2.6105264041066199E-2</v>
      </c>
      <c r="DE15">
        <v>0.28491578322213201</v>
      </c>
      <c r="DF15">
        <v>0.153939674334823</v>
      </c>
      <c r="DG15">
        <v>-0.449718863391942</v>
      </c>
      <c r="DH15">
        <v>0.16409534819253899</v>
      </c>
      <c r="DI15">
        <v>-0.11694264982124</v>
      </c>
    </row>
    <row r="16" spans="2:113" x14ac:dyDescent="0.2">
      <c r="B16" t="s">
        <v>30</v>
      </c>
      <c r="C16">
        <v>8.8880101484540994E-2</v>
      </c>
      <c r="D16">
        <v>-8.4436998051161505E-2</v>
      </c>
      <c r="E16">
        <v>-1.66716951405207E-2</v>
      </c>
      <c r="F16">
        <v>0.14400532527895399</v>
      </c>
      <c r="G16">
        <v>0.26265403455162301</v>
      </c>
      <c r="H16">
        <v>-0.105575698360619</v>
      </c>
      <c r="I16">
        <v>-0.23865651252532399</v>
      </c>
      <c r="J16">
        <v>-4.3752000284411299E-2</v>
      </c>
      <c r="K16">
        <v>-0.56365328675630999</v>
      </c>
      <c r="L16">
        <v>0.20796641504289701</v>
      </c>
      <c r="M16">
        <v>0.36979374351398397</v>
      </c>
      <c r="N16">
        <v>-4.5499692205520803E-2</v>
      </c>
      <c r="O16">
        <v>-0.39793854063462702</v>
      </c>
      <c r="P16">
        <v>5.67351199815593E-2</v>
      </c>
      <c r="Q16">
        <v>3.10220653488745E-2</v>
      </c>
      <c r="R16">
        <v>-0.221667228353506</v>
      </c>
      <c r="S16">
        <v>-0.189000023734996</v>
      </c>
      <c r="T16">
        <v>0.15901567872054601</v>
      </c>
      <c r="U16">
        <v>7.9539299165060404E-2</v>
      </c>
      <c r="V16">
        <v>0.39646036151543601</v>
      </c>
      <c r="W16">
        <v>-0.177039125625612</v>
      </c>
      <c r="X16">
        <v>-0.337990024158483</v>
      </c>
      <c r="Y16">
        <v>-0.312553044568813</v>
      </c>
      <c r="Z16">
        <v>1.4452164844112899E-2</v>
      </c>
      <c r="AA16">
        <v>-0.14893877686781301</v>
      </c>
      <c r="AB16">
        <v>-4.5884064846662902E-2</v>
      </c>
      <c r="AC16">
        <v>6.5530186395936593E-2</v>
      </c>
      <c r="AD16">
        <v>5.71156472951777E-2</v>
      </c>
      <c r="AE16">
        <v>2.8544204285998302E-2</v>
      </c>
      <c r="AF16">
        <v>-4.67545409058127E-2</v>
      </c>
      <c r="AG16">
        <v>-7.5926555351307198E-2</v>
      </c>
      <c r="AH16">
        <v>7.25435413497941E-2</v>
      </c>
      <c r="AI16">
        <v>-0.39840402077905201</v>
      </c>
      <c r="AJ16">
        <v>-0.240760260315106</v>
      </c>
      <c r="AK16">
        <v>0.10860849865073099</v>
      </c>
      <c r="AL16">
        <v>-0.34757443357711598</v>
      </c>
      <c r="AM16">
        <v>-0.12261623108886301</v>
      </c>
      <c r="AN16">
        <v>-0.53646592714713803</v>
      </c>
      <c r="AO16">
        <v>0.70502510871150403</v>
      </c>
      <c r="AP16">
        <v>0.11434186970466199</v>
      </c>
      <c r="AQ16">
        <v>0.58623456094001203</v>
      </c>
      <c r="AR16">
        <v>-0.22192189172278001</v>
      </c>
      <c r="AS16">
        <v>-0.20607610410049601</v>
      </c>
      <c r="AT16">
        <v>-0.251657528271789</v>
      </c>
      <c r="AU16">
        <v>-0.69347425300909804</v>
      </c>
      <c r="AV16">
        <v>0.185282094455885</v>
      </c>
      <c r="AW16">
        <v>0.23417976321061101</v>
      </c>
      <c r="AX16">
        <v>0.45753157396780397</v>
      </c>
      <c r="AY16">
        <v>0.50072857534724802</v>
      </c>
      <c r="AZ16">
        <v>-0.16822317096547701</v>
      </c>
      <c r="BA16">
        <v>6.6331719641761003E-2</v>
      </c>
      <c r="BB16">
        <v>-7.6107913420233E-2</v>
      </c>
      <c r="BC16">
        <v>-7.4015524946859602E-3</v>
      </c>
      <c r="BD16">
        <v>-4.46810427558531E-2</v>
      </c>
      <c r="BE16">
        <v>-0.18024814821271601</v>
      </c>
      <c r="BF16">
        <v>-0.33719275188041697</v>
      </c>
      <c r="BG16">
        <v>0.52424079493398601</v>
      </c>
      <c r="BH16">
        <v>-4.4256333856676003E-2</v>
      </c>
      <c r="BI16">
        <v>-0.30051504794522499</v>
      </c>
      <c r="BJ16">
        <v>-0.10453388386179401</v>
      </c>
      <c r="BK16">
        <v>-0.41710901747594897</v>
      </c>
      <c r="BL16">
        <v>0.65658769214314505</v>
      </c>
      <c r="BM16">
        <v>-0.73375924449556296</v>
      </c>
      <c r="BN16">
        <v>-0.20173889221128499</v>
      </c>
      <c r="BO16">
        <v>-0.54859316653615997</v>
      </c>
      <c r="BP16">
        <v>0.29171532413359502</v>
      </c>
      <c r="BQ16">
        <v>7.0722361898745797E-2</v>
      </c>
      <c r="BR16">
        <v>0.54572527730478004</v>
      </c>
      <c r="BS16">
        <v>-3.24335229231065E-2</v>
      </c>
      <c r="BT16">
        <v>-0.24947140661572501</v>
      </c>
      <c r="BU16">
        <v>-0.50457177487386695</v>
      </c>
      <c r="BV16">
        <v>1.6817815493409299E-2</v>
      </c>
      <c r="BW16">
        <v>-0.43228615601501003</v>
      </c>
      <c r="BX16">
        <v>0.43604611024058298</v>
      </c>
      <c r="BY16">
        <v>0.27931943499004003</v>
      </c>
      <c r="BZ16">
        <v>-0.36299570987922802</v>
      </c>
      <c r="CA16">
        <v>0.262522422100954</v>
      </c>
      <c r="CB16">
        <v>-0.45219370787303598</v>
      </c>
      <c r="CC16">
        <v>-0.15973896479705199</v>
      </c>
      <c r="CD16">
        <v>0.33249955921233099</v>
      </c>
      <c r="CE16">
        <v>3.5506482865430497E-2</v>
      </c>
      <c r="CF16">
        <v>0.69188942748368198</v>
      </c>
      <c r="CG16">
        <v>0.29922897721647002</v>
      </c>
      <c r="CH16">
        <v>-0.234204638472259</v>
      </c>
      <c r="CI16">
        <v>-0.14104391871970401</v>
      </c>
      <c r="CJ16">
        <v>-0.14888332060465001</v>
      </c>
      <c r="CK16">
        <v>0.102354607080031</v>
      </c>
      <c r="CL16">
        <v>-0.102579037929905</v>
      </c>
      <c r="CM16">
        <v>1.6419935656671499E-2</v>
      </c>
      <c r="CN16">
        <v>-9.4837678288813201E-3</v>
      </c>
      <c r="CO16">
        <v>-0.777852452480291</v>
      </c>
      <c r="CP16">
        <v>-5.8315944917035401E-2</v>
      </c>
      <c r="CQ16">
        <v>-1.42771865081816E-2</v>
      </c>
      <c r="CR16">
        <v>0.38085341362798403</v>
      </c>
      <c r="CS16">
        <v>0.33408522993214401</v>
      </c>
      <c r="CT16">
        <v>-1.4824205570139999E-3</v>
      </c>
      <c r="CU16">
        <v>-7.6808569039737498E-2</v>
      </c>
      <c r="CV16">
        <v>-0.55273687877657096</v>
      </c>
      <c r="CW16">
        <v>-3.6209459524418799E-2</v>
      </c>
      <c r="CX16">
        <v>-0.36090517421360702</v>
      </c>
      <c r="CY16">
        <v>-8.6772978512645302E-2</v>
      </c>
      <c r="CZ16">
        <v>-5.4728777420965699E-2</v>
      </c>
      <c r="DA16">
        <v>0.33084385721745901</v>
      </c>
      <c r="DB16">
        <v>-0.17140667835002801</v>
      </c>
      <c r="DC16">
        <v>-6.4088289090806203E-2</v>
      </c>
      <c r="DD16">
        <v>0.36145946073631902</v>
      </c>
      <c r="DE16">
        <v>-0.45953023885045502</v>
      </c>
      <c r="DF16">
        <v>-0.19662553030579699</v>
      </c>
      <c r="DG16">
        <v>6.3703495089129494E-2</v>
      </c>
      <c r="DH16">
        <v>-0.233556543742129</v>
      </c>
      <c r="DI16">
        <v>-7.6931055475322904E-2</v>
      </c>
    </row>
    <row r="18" spans="40:40" x14ac:dyDescent="0.2">
      <c r="AN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B31F-2BB7-B448-AE23-4CDDAD41C72B}">
  <dimension ref="B2:E23"/>
  <sheetViews>
    <sheetView tabSelected="1" zoomScaleNormal="100" workbookViewId="0">
      <selection activeCell="C20" sqref="C20"/>
    </sheetView>
  </sheetViews>
  <sheetFormatPr baseColWidth="10" defaultRowHeight="16" x14ac:dyDescent="0.2"/>
  <cols>
    <col min="2" max="2" width="46" bestFit="1" customWidth="1"/>
    <col min="3" max="3" width="10.83203125" customWidth="1"/>
  </cols>
  <sheetData>
    <row r="2" spans="2:5" x14ac:dyDescent="0.2">
      <c r="B2" s="1" t="s">
        <v>7</v>
      </c>
    </row>
    <row r="3" spans="2:5" x14ac:dyDescent="0.2">
      <c r="C3" t="s">
        <v>2</v>
      </c>
      <c r="D3" t="s">
        <v>3</v>
      </c>
      <c r="E3" t="s">
        <v>4</v>
      </c>
    </row>
    <row r="4" spans="2:5" x14ac:dyDescent="0.2">
      <c r="B4" t="s">
        <v>18</v>
      </c>
      <c r="C4" cm="1">
        <f t="array" ref="C4">SUMPRODUCT(TRANSPOSE(Personas!$C$4:$C$114),Gammas!$C4:$DI4)</f>
        <v>3.8111510340238732</v>
      </c>
      <c r="D4" cm="1">
        <f t="array" ref="D4">SUMPRODUCT(TRANSPOSE(Personas!$D$4:$D$114),Gammas!$C4:$DI4)</f>
        <v>3.8944259991873893</v>
      </c>
      <c r="E4" cm="1">
        <f t="array" ref="E4">SUMPRODUCT(TRANSPOSE(Personas!$E$4:$E$114),Gammas!$C4:$DI4)</f>
        <v>4.2191309316104508</v>
      </c>
    </row>
    <row r="5" spans="2:5" x14ac:dyDescent="0.2">
      <c r="B5" t="s">
        <v>19</v>
      </c>
      <c r="C5" cm="1">
        <f t="array" ref="C5">SUMPRODUCT(TRANSPOSE(Personas!$C$4:$C$114),Gammas!$C5:$DI5)</f>
        <v>2.886591375253551</v>
      </c>
      <c r="D5" cm="1">
        <f t="array" ref="D5">SUMPRODUCT(TRANSPOSE(Personas!$D$4:$D$114),Gammas!$C5:$DI5)</f>
        <v>2.6532691277865217</v>
      </c>
      <c r="E5" cm="1">
        <f t="array" ref="E5">SUMPRODUCT(TRANSPOSE(Personas!$E$4:$E$114),Gammas!$C5:$DI5)</f>
        <v>3.4481955609134172</v>
      </c>
    </row>
    <row r="6" spans="2:5" x14ac:dyDescent="0.2">
      <c r="B6" t="s">
        <v>20</v>
      </c>
      <c r="C6" cm="1">
        <f t="array" ref="C6">SUMPRODUCT(TRANSPOSE(Personas!$C$4:$C$114),Gammas!$C6:$DI6)</f>
        <v>2.4347344878172041</v>
      </c>
      <c r="D6" cm="1">
        <f t="array" ref="D6">SUMPRODUCT(TRANSPOSE(Personas!$D$4:$D$114),Gammas!$C6:$DI6)</f>
        <v>2.2950365633566516</v>
      </c>
      <c r="E6" cm="1">
        <f t="array" ref="E6">SUMPRODUCT(TRANSPOSE(Personas!$E$4:$E$114),Gammas!$C6:$DI6)</f>
        <v>2.5334541726154969</v>
      </c>
    </row>
    <row r="7" spans="2:5" x14ac:dyDescent="0.2">
      <c r="B7" t="s">
        <v>21</v>
      </c>
      <c r="C7" cm="1">
        <f t="array" ref="C7">SUMPRODUCT(TRANSPOSE(Personas!$C$4:$C$114),Gammas!$C7:$DI7)</f>
        <v>3.6986390989742173</v>
      </c>
      <c r="D7" cm="1">
        <f t="array" ref="D7">SUMPRODUCT(TRANSPOSE(Personas!$D$4:$D$114),Gammas!$C7:$DI7)</f>
        <v>3.5849806342318442</v>
      </c>
      <c r="E7" cm="1">
        <f t="array" ref="E7">SUMPRODUCT(TRANSPOSE(Personas!$E$4:$E$114),Gammas!$C7:$DI7)</f>
        <v>2.8528899592658754</v>
      </c>
    </row>
    <row r="8" spans="2:5" x14ac:dyDescent="0.2">
      <c r="B8" t="s">
        <v>22</v>
      </c>
      <c r="C8" cm="1">
        <f t="array" ref="C8">SUMPRODUCT(TRANSPOSE(Personas!$C$4:$C$114),Gammas!$C8:$DI8)</f>
        <v>0.15606412678590309</v>
      </c>
      <c r="D8" cm="1">
        <f t="array" ref="D8">SUMPRODUCT(TRANSPOSE(Personas!$D$4:$D$114),Gammas!$C8:$DI8)</f>
        <v>-0.78823039989744614</v>
      </c>
      <c r="E8" cm="1">
        <f t="array" ref="E8">SUMPRODUCT(TRANSPOSE(Personas!$E$4:$E$114),Gammas!$C8:$DI8)</f>
        <v>-0.69683834978567849</v>
      </c>
    </row>
    <row r="9" spans="2:5" x14ac:dyDescent="0.2">
      <c r="B9" t="s">
        <v>23</v>
      </c>
      <c r="C9" cm="1">
        <f t="array" ref="C9">SUMPRODUCT(TRANSPOSE(Personas!$C$4:$C$114),Gammas!$C9:$DI9)</f>
        <v>1.0328056080300301</v>
      </c>
      <c r="D9" cm="1">
        <f t="array" ref="D9">SUMPRODUCT(TRANSPOSE(Personas!$D$4:$D$114),Gammas!$C9:$DI9)</f>
        <v>0.98049406623469182</v>
      </c>
      <c r="E9" cm="1">
        <f t="array" ref="E9">SUMPRODUCT(TRANSPOSE(Personas!$E$4:$E$114),Gammas!$C9:$DI9)</f>
        <v>1.2727586339265657</v>
      </c>
    </row>
    <row r="10" spans="2:5" x14ac:dyDescent="0.2">
      <c r="B10" t="s">
        <v>24</v>
      </c>
      <c r="C10" cm="1">
        <f t="array" ref="C10">SUMPRODUCT(TRANSPOSE(Personas!$C$4:$C$114),Gammas!$C10:$DI10)</f>
        <v>1.1066885141253604</v>
      </c>
      <c r="D10" cm="1">
        <f t="array" ref="D10">SUMPRODUCT(TRANSPOSE(Personas!$D$4:$D$114),Gammas!$C10:$DI10)</f>
        <v>0.78264562737379739</v>
      </c>
      <c r="E10" cm="1">
        <f t="array" ref="E10">SUMPRODUCT(TRANSPOSE(Personas!$E$4:$E$114),Gammas!$C10:$DI10)</f>
        <v>0.8731138913651354</v>
      </c>
    </row>
    <row r="11" spans="2:5" x14ac:dyDescent="0.2">
      <c r="B11" t="s">
        <v>25</v>
      </c>
      <c r="C11" cm="1">
        <f t="array" ref="C11">SUMPRODUCT(TRANSPOSE(Personas!$C$4:$C$114),Gammas!$C11:$DI11)</f>
        <v>2.0044142219816066</v>
      </c>
      <c r="D11" cm="1">
        <f t="array" ref="D11">SUMPRODUCT(TRANSPOSE(Personas!$D$4:$D$114),Gammas!$C11:$DI11)</f>
        <v>1.1968504468721284</v>
      </c>
      <c r="E11" cm="1">
        <f t="array" ref="E11">SUMPRODUCT(TRANSPOSE(Personas!$E$4:$E$114),Gammas!$C11:$DI11)</f>
        <v>1.4256801331023414</v>
      </c>
    </row>
    <row r="12" spans="2:5" x14ac:dyDescent="0.2">
      <c r="B12" t="s">
        <v>26</v>
      </c>
      <c r="C12" cm="1">
        <f t="array" ref="C12">SUMPRODUCT(TRANSPOSE(Personas!$C$4:$C$114),Gammas!$C12:$DI12)</f>
        <v>1.4055315280537219</v>
      </c>
      <c r="D12" cm="1">
        <f t="array" ref="D12">SUMPRODUCT(TRANSPOSE(Personas!$D$4:$D$114),Gammas!$C12:$DI12)</f>
        <v>2.0351480036187302</v>
      </c>
      <c r="E12" cm="1">
        <f t="array" ref="E12">SUMPRODUCT(TRANSPOSE(Personas!$E$4:$E$114),Gammas!$C12:$DI12)</f>
        <v>2.0600022954415631</v>
      </c>
    </row>
    <row r="13" spans="2:5" x14ac:dyDescent="0.2">
      <c r="B13" t="s">
        <v>27</v>
      </c>
      <c r="C13" cm="1">
        <f t="array" ref="C13">SUMPRODUCT(TRANSPOSE(Personas!$C$4:$C$114),Gammas!$C13:$DI13)</f>
        <v>-0.25512199563872978</v>
      </c>
      <c r="D13" cm="1">
        <f t="array" ref="D13">SUMPRODUCT(TRANSPOSE(Personas!$D$4:$D$114),Gammas!$C13:$DI13)</f>
        <v>-0.97697236765754081</v>
      </c>
      <c r="E13" cm="1">
        <f t="array" ref="E13">SUMPRODUCT(TRANSPOSE(Personas!$E$4:$E$114),Gammas!$C13:$DI13)</f>
        <v>-0.92251335032828086</v>
      </c>
    </row>
    <row r="14" spans="2:5" x14ac:dyDescent="0.2">
      <c r="B14" t="s">
        <v>28</v>
      </c>
      <c r="C14" cm="1">
        <f t="array" ref="C14">SUMPRODUCT(TRANSPOSE(Personas!$C$4:$C$114),Gammas!$C14:$DI14)</f>
        <v>0.81421905234848202</v>
      </c>
      <c r="D14" cm="1">
        <f t="array" ref="D14">SUMPRODUCT(TRANSPOSE(Personas!$D$4:$D$114),Gammas!$C14:$DI14)</f>
        <v>0.13671871722763324</v>
      </c>
      <c r="E14" cm="1">
        <f t="array" ref="E14">SUMPRODUCT(TRANSPOSE(Personas!$E$4:$E$114),Gammas!$C14:$DI14)</f>
        <v>0.75464281707595238</v>
      </c>
    </row>
    <row r="15" spans="2:5" x14ac:dyDescent="0.2">
      <c r="B15" t="s">
        <v>29</v>
      </c>
      <c r="C15" cm="1">
        <f t="array" ref="C15">SUMPRODUCT(TRANSPOSE(Personas!$C$4:$C$114),Gammas!$C15:$DI15)</f>
        <v>-1.3214524394362583</v>
      </c>
      <c r="D15" cm="1">
        <f t="array" ref="D15">SUMPRODUCT(TRANSPOSE(Personas!$D$4:$D$114),Gammas!$C15:$DI15)</f>
        <v>-0.93745128054974325</v>
      </c>
      <c r="E15" cm="1">
        <f t="array" ref="E15">SUMPRODUCT(TRANSPOSE(Personas!$E$4:$E$114),Gammas!$C15:$DI15)</f>
        <v>-0.76793445361181023</v>
      </c>
    </row>
    <row r="16" spans="2:5" x14ac:dyDescent="0.2">
      <c r="B16" t="s">
        <v>30</v>
      </c>
      <c r="C16" cm="1">
        <f t="array" ref="C16">SUMPRODUCT(TRANSPOSE(Personas!$C$4:$C$114),Gammas!$C16:$DI16)</f>
        <v>-1.7793638423269962</v>
      </c>
      <c r="D16" cm="1">
        <f t="array" ref="D16">SUMPRODUCT(TRANSPOSE(Personas!$D$4:$D$114),Gammas!$C16:$DI16)</f>
        <v>-1.850110077397457</v>
      </c>
      <c r="E16" cm="1">
        <f t="array" ref="E16">SUMPRODUCT(TRANSPOSE(Personas!$E$4:$E$114),Gammas!$C16:$DI16)</f>
        <v>-1.516653702386566</v>
      </c>
    </row>
    <row r="18" spans="2:5" x14ac:dyDescent="0.2">
      <c r="B18" s="1" t="s">
        <v>6</v>
      </c>
    </row>
    <row r="19" spans="2:5" x14ac:dyDescent="0.2">
      <c r="C19" t="s">
        <v>2</v>
      </c>
      <c r="D19" t="s">
        <v>3</v>
      </c>
      <c r="E19" t="s">
        <v>4</v>
      </c>
    </row>
    <row r="20" spans="2:5" x14ac:dyDescent="0.2">
      <c r="B20" t="s">
        <v>31</v>
      </c>
      <c r="C20">
        <f>EXP(SUMPRODUCT(Organizations!$C$4:$C$16,Compute!C$4:C$16))</f>
        <v>1222.4164176723764</v>
      </c>
      <c r="D20">
        <f>EXP(SUMPRODUCT(Organizations!$C$4:$C$16,Compute!D$4:D$16))</f>
        <v>913.2220723719862</v>
      </c>
      <c r="E20">
        <f>EXP(SUMPRODUCT(Organizations!$C$4:$C$16,Compute!E$4:E$16))</f>
        <v>565.98772337047683</v>
      </c>
    </row>
    <row r="21" spans="2:5" x14ac:dyDescent="0.2">
      <c r="B21" t="s">
        <v>32</v>
      </c>
      <c r="C21">
        <f>EXP(SUMPRODUCT(Organizations!$D$4:$D$16,Compute!C$4:C$16))</f>
        <v>1428.8839668610492</v>
      </c>
      <c r="D21">
        <f>EXP(SUMPRODUCT(Organizations!$D$4:$D$16,Compute!D$4:D$16))</f>
        <v>415.19516418279085</v>
      </c>
      <c r="E21">
        <f>EXP(SUMPRODUCT(Organizations!$D$4:$D$16,Compute!E$4:E$16))</f>
        <v>281.95120893959978</v>
      </c>
    </row>
    <row r="22" spans="2:5" x14ac:dyDescent="0.2">
      <c r="B22" t="s">
        <v>33</v>
      </c>
      <c r="C22">
        <f>EXP(SUMPRODUCT(Organizations!$E$4:$E$16,Compute!C$4:C$16))</f>
        <v>3433.6889471976001</v>
      </c>
      <c r="D22">
        <f>EXP(SUMPRODUCT(Organizations!$E$4:$E$16,Compute!D$4:D$16))</f>
        <v>2434.4427298758105</v>
      </c>
      <c r="E22">
        <f>EXP(SUMPRODUCT(Organizations!$E$4:$E$16,Compute!E$4:E$16))</f>
        <v>2020.9662583381075</v>
      </c>
    </row>
    <row r="23" spans="2:5" x14ac:dyDescent="0.2">
      <c r="B23" t="s">
        <v>34</v>
      </c>
      <c r="C23">
        <f>EXP(SUMPRODUCT(Organizations!$F$4:$F$16,Compute!C$4:C$16))</f>
        <v>3696.9867063449165</v>
      </c>
      <c r="D23">
        <f>EXP(SUMPRODUCT(Organizations!$F$4:$F$16,Compute!D$4:D$16))</f>
        <v>1997.4461370522245</v>
      </c>
      <c r="E23">
        <f>EXP(SUMPRODUCT(Organizations!$F$4:$F$16,Compute!E$4:E$16))</f>
        <v>1355.1755460121951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Organizations</vt:lpstr>
      <vt:lpstr>Personas</vt:lpstr>
      <vt:lpstr>Gammas</vt:lpstr>
      <vt:lpstr>Compute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2020-05-29T01:07:25Z</dcterms:created>
  <dcterms:modified xsi:type="dcterms:W3CDTF">2020-09-29T01:32:54Z</dcterms:modified>
</cp:coreProperties>
</file>