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<sst xmlns="http://schemas.openxmlformats.org/spreadsheetml/2006/main" count="160" uniqueCount="61">
  <si>
    <t>Station Number</t>
  </si>
  <si>
    <t>Station State</t>
  </si>
  <si>
    <t>Station Name</t>
  </si>
  <si>
    <t>Relative Sea Level Trend</t>
  </si>
  <si>
    <t>Est. Vertical Land Movement</t>
  </si>
  <si>
    <t>Overall Movement</t>
  </si>
  <si>
    <t>Rate of Change in Population</t>
  </si>
  <si>
    <t>Annual Percentage Change</t>
  </si>
  <si>
    <t>Nearest City</t>
  </si>
  <si>
    <t>TX</t>
  </si>
  <si>
    <t>Port Isabel</t>
  </si>
  <si>
    <t>Brownsville, TX?</t>
  </si>
  <si>
    <t>Port Mansfield</t>
  </si>
  <si>
    <t>NA</t>
  </si>
  <si>
    <t>Corpus Christi</t>
  </si>
  <si>
    <t>Rockport</t>
  </si>
  <si>
    <t>Freeport</t>
  </si>
  <si>
    <t xml:space="preserve">Galveston Pleasure Pier </t>
  </si>
  <si>
    <t>Galveston City</t>
  </si>
  <si>
    <t>Sabine Pass</t>
  </si>
  <si>
    <t>Port Arthur</t>
  </si>
  <si>
    <t>LA</t>
  </si>
  <si>
    <t>Eugene Island</t>
  </si>
  <si>
    <t>Grand Isle</t>
  </si>
  <si>
    <t>New Canal</t>
  </si>
  <si>
    <t>MS</t>
  </si>
  <si>
    <t>Bay Waveland</t>
  </si>
  <si>
    <t>AL</t>
  </si>
  <si>
    <t>Dauphin Island</t>
  </si>
  <si>
    <t>Mobile State Docks</t>
  </si>
  <si>
    <t>FL</t>
  </si>
  <si>
    <t>Pensacola</t>
  </si>
  <si>
    <t>Panama City Beach</t>
  </si>
  <si>
    <t>Panama City</t>
  </si>
  <si>
    <t>Apalachicola</t>
  </si>
  <si>
    <t>Cedar Key</t>
  </si>
  <si>
    <t>Clearwater Beach</t>
  </si>
  <si>
    <t>Fort Myers</t>
  </si>
  <si>
    <t>Naples</t>
  </si>
  <si>
    <t>Key West</t>
  </si>
  <si>
    <t>Vaca Key</t>
  </si>
  <si>
    <t>Marathon</t>
  </si>
  <si>
    <t>Virginia Key</t>
  </si>
  <si>
    <t>Lake Worth Pier</t>
  </si>
  <si>
    <t>Daytona Beach</t>
  </si>
  <si>
    <t>Mayport</t>
  </si>
  <si>
    <t>Jacksonville</t>
  </si>
  <si>
    <t>Fernandina Beach</t>
  </si>
  <si>
    <t>GA</t>
  </si>
  <si>
    <t>Fort Pulaski</t>
  </si>
  <si>
    <t>SC</t>
  </si>
  <si>
    <t>Charleston</t>
  </si>
  <si>
    <t>Springmaid Pier</t>
  </si>
  <si>
    <t>Myrtle Beach</t>
  </si>
  <si>
    <t>NC</t>
  </si>
  <si>
    <t>Southport</t>
  </si>
  <si>
    <t>Wilmington</t>
  </si>
  <si>
    <t>Beaufort</t>
  </si>
  <si>
    <t>Oregon Inlet Marina</t>
  </si>
  <si>
    <t>Nags Head</t>
  </si>
  <si>
    <t>Duck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</si>
</sst>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13"/>
    <col customWidth="1" min="3" max="3" width="18.38"/>
    <col customWidth="1" min="4" max="4" width="18.88"/>
    <col customWidth="1" min="5" max="5" width="22.25"/>
    <col customWidth="1" min="6" max="6" width="14.88"/>
    <col customWidth="1" min="7" max="8" width="7.63"/>
    <col customWidth="1" min="9" max="9" width="22.5"/>
    <col customWidth="1" min="10" max="10" width="20.88"/>
    <col customWidth="1" min="11" max="11" width="11.5"/>
    <col customWidth="1" min="12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>
        <v>2010.0</v>
      </c>
      <c r="H1" s="2">
        <v>2019.0</v>
      </c>
      <c r="I1" s="2" t="s">
        <v>6</v>
      </c>
      <c r="J1" s="2" t="s">
        <v>7</v>
      </c>
      <c r="K1" s="2" t="s">
        <v>8</v>
      </c>
    </row>
    <row r="2" ht="14.25" customHeight="1">
      <c r="A2" s="1">
        <v>8779770.0</v>
      </c>
      <c r="B2" s="1" t="s">
        <v>9</v>
      </c>
      <c r="C2" s="1" t="s">
        <v>10</v>
      </c>
      <c r="D2" s="1">
        <v>4.18</v>
      </c>
      <c r="E2" s="3">
        <v>-2.16</v>
      </c>
      <c r="F2" s="1">
        <f>D2+E2</f>
        <v>2.02</v>
      </c>
      <c r="G2" s="4">
        <v>6363.0</v>
      </c>
      <c r="H2" s="4">
        <v>6256.0</v>
      </c>
      <c r="I2" s="1">
        <f>(H2-G2)/9</f>
        <v>-11.88888889</v>
      </c>
      <c r="J2" s="1">
        <f>100 * (H2-G2)/G2</f>
        <v>-1.681596731</v>
      </c>
      <c r="K2" s="2" t="s">
        <v>11</v>
      </c>
    </row>
    <row r="3" ht="14.25" customHeight="1">
      <c r="A3" s="1">
        <v>8778490.0</v>
      </c>
      <c r="B3" s="1" t="s">
        <v>9</v>
      </c>
      <c r="C3" s="1" t="s">
        <v>12</v>
      </c>
      <c r="D3" s="1">
        <v>3.54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</row>
    <row r="4" ht="14.25" customHeight="1">
      <c r="A4" s="1">
        <v>8775870.0</v>
      </c>
      <c r="B4" s="1" t="s">
        <v>9</v>
      </c>
      <c r="C4" s="1" t="s">
        <v>14</v>
      </c>
      <c r="D4" s="1">
        <v>5.44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ht="14.25" customHeight="1">
      <c r="A5" s="1">
        <v>8774770.0</v>
      </c>
      <c r="B5" s="1" t="s">
        <v>9</v>
      </c>
      <c r="C5" s="1" t="s">
        <v>15</v>
      </c>
      <c r="D5" s="1">
        <v>5.86</v>
      </c>
      <c r="E5" s="3">
        <v>-3.65</v>
      </c>
      <c r="F5" s="1">
        <f>D5+E5</f>
        <v>2.21</v>
      </c>
      <c r="G5" s="4">
        <v>10038.0</v>
      </c>
      <c r="H5" s="4">
        <v>10604.0</v>
      </c>
      <c r="I5" s="1">
        <f>(H5-G5)/9</f>
        <v>62.88888889</v>
      </c>
      <c r="J5" s="1">
        <f>100 * (H5-G5)/G5</f>
        <v>5.638573421</v>
      </c>
    </row>
    <row r="6" ht="14.25" customHeight="1">
      <c r="A6" s="1">
        <v>8772447.0</v>
      </c>
      <c r="B6" s="1" t="s">
        <v>9</v>
      </c>
      <c r="C6" s="1" t="s">
        <v>16</v>
      </c>
      <c r="D6" s="1">
        <v>4.21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ht="14.25" customHeight="1">
      <c r="A7" s="1">
        <v>8771510.0</v>
      </c>
      <c r="B7" s="1" t="s">
        <v>9</v>
      </c>
      <c r="C7" s="1" t="s">
        <v>17</v>
      </c>
      <c r="D7" s="1">
        <v>6.62</v>
      </c>
      <c r="E7" s="3">
        <v>-4.94</v>
      </c>
      <c r="F7" s="1">
        <f t="shared" ref="F7:F8" si="1">D7+E7</f>
        <v>1.68</v>
      </c>
      <c r="G7" s="4">
        <v>47793.0</v>
      </c>
      <c r="H7" s="4">
        <v>50446.0</v>
      </c>
      <c r="I7" s="1">
        <f t="shared" ref="I7:I8" si="2">(H7-G7)/9</f>
        <v>294.7777778</v>
      </c>
      <c r="J7" s="1">
        <f t="shared" ref="J7:J8" si="3">100 * (H7-G7)/G7</f>
        <v>5.551022116</v>
      </c>
      <c r="K7" s="2" t="s">
        <v>18</v>
      </c>
    </row>
    <row r="8" ht="14.25" customHeight="1">
      <c r="A8" s="1">
        <v>8770570.0</v>
      </c>
      <c r="B8" s="1" t="s">
        <v>9</v>
      </c>
      <c r="C8" s="1" t="s">
        <v>19</v>
      </c>
      <c r="D8" s="1">
        <v>6.16</v>
      </c>
      <c r="E8" s="3">
        <v>-3.85</v>
      </c>
      <c r="F8" s="1">
        <f t="shared" si="1"/>
        <v>2.31</v>
      </c>
      <c r="G8" s="4">
        <v>54500.0</v>
      </c>
      <c r="H8" s="4">
        <v>54280.0</v>
      </c>
      <c r="I8" s="1">
        <f t="shared" si="2"/>
        <v>-24.44444444</v>
      </c>
      <c r="J8" s="1">
        <f t="shared" si="3"/>
        <v>-0.4036697248</v>
      </c>
      <c r="K8" s="2" t="s">
        <v>20</v>
      </c>
    </row>
    <row r="9" ht="14.25" customHeight="1">
      <c r="A9" s="1">
        <v>8764311.0</v>
      </c>
      <c r="B9" s="1" t="s">
        <v>21</v>
      </c>
      <c r="C9" s="1" t="s">
        <v>22</v>
      </c>
      <c r="D9" s="1">
        <v>9.65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</row>
    <row r="10" ht="14.25" customHeight="1">
      <c r="A10" s="1">
        <v>8761724.0</v>
      </c>
      <c r="B10" s="1" t="s">
        <v>21</v>
      </c>
      <c r="C10" s="1" t="s">
        <v>23</v>
      </c>
      <c r="D10" s="1">
        <v>9.16</v>
      </c>
      <c r="E10" s="3">
        <v>-7.6</v>
      </c>
      <c r="F10" s="1">
        <f>D10+E10</f>
        <v>1.56</v>
      </c>
      <c r="G10" s="4">
        <v>1302.0</v>
      </c>
      <c r="H10" s="4">
        <v>1438.0</v>
      </c>
      <c r="I10" s="1">
        <f>(H10-G10)/9</f>
        <v>15.11111111</v>
      </c>
      <c r="J10" s="1">
        <f>100 * (H10-G10)/G10</f>
        <v>10.44546851</v>
      </c>
    </row>
    <row r="11" ht="14.25" customHeight="1">
      <c r="A11" s="1">
        <v>8761927.0</v>
      </c>
      <c r="B11" s="1" t="s">
        <v>21</v>
      </c>
      <c r="C11" s="1" t="s">
        <v>24</v>
      </c>
      <c r="D11" s="1">
        <v>6.01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</row>
    <row r="12" ht="14.25" customHeight="1">
      <c r="A12" s="1">
        <v>8747437.0</v>
      </c>
      <c r="B12" s="1" t="s">
        <v>25</v>
      </c>
      <c r="C12" s="1" t="s">
        <v>26</v>
      </c>
      <c r="D12" s="1">
        <v>4.94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</row>
    <row r="13" ht="14.25" customHeight="1">
      <c r="A13" s="1">
        <v>8735180.0</v>
      </c>
      <c r="B13" s="1" t="s">
        <v>27</v>
      </c>
      <c r="C13" s="1" t="s">
        <v>28</v>
      </c>
      <c r="D13" s="1">
        <v>4.13</v>
      </c>
      <c r="E13" s="3">
        <v>-1.22</v>
      </c>
      <c r="F13" s="1">
        <f>D13+E13</f>
        <v>2.91</v>
      </c>
      <c r="G13" s="4">
        <v>1235.0</v>
      </c>
      <c r="H13" s="4">
        <v>1335.0</v>
      </c>
      <c r="I13" s="1">
        <f>(H13-G13)/9</f>
        <v>11.11111111</v>
      </c>
      <c r="J13" s="1">
        <f>100 * (H13-G13)/G13</f>
        <v>8.097165992</v>
      </c>
    </row>
    <row r="14" ht="14.25" customHeight="1">
      <c r="A14" s="1">
        <v>8737048.0</v>
      </c>
      <c r="B14" s="1" t="s">
        <v>27</v>
      </c>
      <c r="C14" s="1" t="s">
        <v>29</v>
      </c>
      <c r="D14" s="1">
        <v>4.56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ht="14.25" customHeight="1">
      <c r="A15" s="1">
        <v>8729840.0</v>
      </c>
      <c r="B15" s="1" t="s">
        <v>30</v>
      </c>
      <c r="C15" s="1" t="s">
        <v>31</v>
      </c>
      <c r="D15" s="1">
        <v>2.53</v>
      </c>
      <c r="E15" s="3">
        <v>-0.33</v>
      </c>
      <c r="F15" s="1">
        <f>D15+E15</f>
        <v>2.2</v>
      </c>
      <c r="G15" s="4">
        <v>52014.0</v>
      </c>
      <c r="H15" s="4">
        <v>52975.0</v>
      </c>
      <c r="I15" s="1">
        <f>(H15-G15)/9</f>
        <v>106.7777778</v>
      </c>
      <c r="J15" s="1">
        <f>100 * (H15-G15)/G15</f>
        <v>1.847579498</v>
      </c>
    </row>
    <row r="16" ht="14.25" customHeight="1">
      <c r="A16" s="1">
        <v>8729210.0</v>
      </c>
      <c r="B16" s="1" t="s">
        <v>30</v>
      </c>
      <c r="C16" s="1" t="s">
        <v>32</v>
      </c>
      <c r="D16" s="1">
        <v>4.78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</row>
    <row r="17" ht="14.25" customHeight="1">
      <c r="A17" s="1">
        <v>8729108.0</v>
      </c>
      <c r="B17" s="1" t="s">
        <v>30</v>
      </c>
      <c r="C17" s="1" t="s">
        <v>33</v>
      </c>
      <c r="D17" s="1">
        <v>2.77</v>
      </c>
      <c r="E17" s="3">
        <v>0.6</v>
      </c>
      <c r="F17" s="1">
        <f t="shared" ref="F17:F24" si="4">D17+E17</f>
        <v>3.37</v>
      </c>
      <c r="G17" s="4">
        <v>34721.0</v>
      </c>
      <c r="H17" s="4">
        <v>34667.0</v>
      </c>
      <c r="I17" s="1">
        <f t="shared" ref="I17:I24" si="5">(H17-G17)/9</f>
        <v>-6</v>
      </c>
      <c r="J17" s="1">
        <f t="shared" ref="J17:J24" si="6">100 * (H17-G17)/G17</f>
        <v>-0.1555254745</v>
      </c>
    </row>
    <row r="18" ht="14.25" customHeight="1">
      <c r="A18" s="1">
        <v>8728690.0</v>
      </c>
      <c r="B18" s="1" t="s">
        <v>30</v>
      </c>
      <c r="C18" s="1" t="s">
        <v>34</v>
      </c>
      <c r="D18" s="1">
        <v>2.7</v>
      </c>
      <c r="E18" s="3">
        <v>0.24</v>
      </c>
      <c r="F18" s="1">
        <f t="shared" si="4"/>
        <v>2.94</v>
      </c>
      <c r="G18" s="4">
        <v>2225.0</v>
      </c>
      <c r="H18" s="4">
        <v>2354.0</v>
      </c>
      <c r="I18" s="1">
        <f t="shared" si="5"/>
        <v>14.33333333</v>
      </c>
      <c r="J18" s="1">
        <f t="shared" si="6"/>
        <v>5.797752809</v>
      </c>
    </row>
    <row r="19" ht="14.25" customHeight="1">
      <c r="A19" s="1">
        <v>8727520.0</v>
      </c>
      <c r="B19" s="1" t="s">
        <v>30</v>
      </c>
      <c r="C19" s="1" t="s">
        <v>35</v>
      </c>
      <c r="D19" s="1">
        <v>2.23</v>
      </c>
      <c r="E19" s="3">
        <v>-0.11</v>
      </c>
      <c r="F19" s="1">
        <f t="shared" si="4"/>
        <v>2.12</v>
      </c>
      <c r="G19" s="2">
        <v>729.0</v>
      </c>
      <c r="H19" s="2">
        <v>720.0</v>
      </c>
      <c r="I19" s="1">
        <f t="shared" si="5"/>
        <v>-1</v>
      </c>
      <c r="J19" s="1">
        <f t="shared" si="6"/>
        <v>-1.234567901</v>
      </c>
    </row>
    <row r="20" ht="14.25" customHeight="1">
      <c r="A20" s="1">
        <v>8726724.0</v>
      </c>
      <c r="B20" s="1" t="s">
        <v>30</v>
      </c>
      <c r="C20" s="1" t="s">
        <v>36</v>
      </c>
      <c r="D20" s="1">
        <v>3.99</v>
      </c>
      <c r="E20" s="3">
        <v>-0.86</v>
      </c>
      <c r="F20" s="1">
        <f t="shared" si="4"/>
        <v>3.13</v>
      </c>
      <c r="G20" s="4">
        <v>109052.0</v>
      </c>
      <c r="H20" s="4">
        <v>116946.0</v>
      </c>
      <c r="I20" s="1">
        <f t="shared" si="5"/>
        <v>877.1111111</v>
      </c>
      <c r="J20" s="1">
        <f t="shared" si="6"/>
        <v>7.238748487</v>
      </c>
    </row>
    <row r="21" ht="14.25" customHeight="1">
      <c r="A21" s="1">
        <v>8725520.0</v>
      </c>
      <c r="B21" s="1" t="s">
        <v>30</v>
      </c>
      <c r="C21" s="1" t="s">
        <v>37</v>
      </c>
      <c r="D21" s="1">
        <v>3.29</v>
      </c>
      <c r="E21" s="3">
        <v>-0.62</v>
      </c>
      <c r="F21" s="1">
        <f t="shared" si="4"/>
        <v>2.67</v>
      </c>
      <c r="G21" s="4">
        <v>62503.0</v>
      </c>
      <c r="H21" s="4">
        <v>87103.0</v>
      </c>
      <c r="I21" s="1">
        <f t="shared" si="5"/>
        <v>2733.333333</v>
      </c>
      <c r="J21" s="1">
        <f t="shared" si="6"/>
        <v>39.35811081</v>
      </c>
    </row>
    <row r="22" ht="14.25" customHeight="1">
      <c r="A22" s="1">
        <v>8725110.0</v>
      </c>
      <c r="B22" s="1" t="s">
        <v>30</v>
      </c>
      <c r="C22" s="1" t="s">
        <v>38</v>
      </c>
      <c r="D22" s="1">
        <v>3.11</v>
      </c>
      <c r="E22" s="3">
        <v>-0.27</v>
      </c>
      <c r="F22" s="1">
        <f t="shared" si="4"/>
        <v>2.84</v>
      </c>
      <c r="G22" s="4">
        <v>19568.0</v>
      </c>
      <c r="H22" s="4">
        <v>22088.0</v>
      </c>
      <c r="I22" s="1">
        <f t="shared" si="5"/>
        <v>280</v>
      </c>
      <c r="J22" s="1">
        <f t="shared" si="6"/>
        <v>12.87816844</v>
      </c>
    </row>
    <row r="23" ht="14.25" customHeight="1">
      <c r="A23" s="1">
        <v>8724580.0</v>
      </c>
      <c r="B23" s="1" t="s">
        <v>30</v>
      </c>
      <c r="C23" s="1" t="s">
        <v>39</v>
      </c>
      <c r="D23" s="1">
        <v>2.5</v>
      </c>
      <c r="E23" s="3">
        <v>-0.5</v>
      </c>
      <c r="F23" s="1">
        <f t="shared" si="4"/>
        <v>2</v>
      </c>
      <c r="G23" s="4">
        <v>24659.0</v>
      </c>
      <c r="H23" s="4">
        <v>24118.0</v>
      </c>
      <c r="I23" s="1">
        <f t="shared" si="5"/>
        <v>-60.11111111</v>
      </c>
      <c r="J23" s="1">
        <f t="shared" si="6"/>
        <v>-2.193925139</v>
      </c>
    </row>
    <row r="24" ht="14.25" customHeight="1">
      <c r="A24" s="1">
        <v>8723970.0</v>
      </c>
      <c r="B24" s="1" t="s">
        <v>30</v>
      </c>
      <c r="C24" s="1" t="s">
        <v>40</v>
      </c>
      <c r="D24" s="1">
        <v>3.91</v>
      </c>
      <c r="E24" s="3">
        <v>-1.2</v>
      </c>
      <c r="F24" s="1">
        <f t="shared" si="4"/>
        <v>2.71</v>
      </c>
      <c r="G24" s="4">
        <v>8319.0</v>
      </c>
      <c r="H24" s="4">
        <v>8581.0</v>
      </c>
      <c r="I24" s="1">
        <f t="shared" si="5"/>
        <v>29.11111111</v>
      </c>
      <c r="J24" s="1">
        <f t="shared" si="6"/>
        <v>3.149416997</v>
      </c>
      <c r="K24" s="2" t="s">
        <v>41</v>
      </c>
    </row>
    <row r="25" ht="14.25" customHeight="1">
      <c r="A25" s="1">
        <v>8723214.0</v>
      </c>
      <c r="B25" s="1" t="s">
        <v>30</v>
      </c>
      <c r="C25" s="1" t="s">
        <v>42</v>
      </c>
      <c r="D25" s="1">
        <v>2.97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</row>
    <row r="26" ht="14.25" customHeight="1">
      <c r="A26" s="1">
        <v>8722670.0</v>
      </c>
      <c r="B26" s="1" t="s">
        <v>30</v>
      </c>
      <c r="C26" s="1" t="s">
        <v>43</v>
      </c>
      <c r="D26" s="1">
        <v>3.81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</row>
    <row r="27" ht="14.25" customHeight="1">
      <c r="A27" s="1">
        <v>8721120.0</v>
      </c>
      <c r="B27" s="1" t="s">
        <v>30</v>
      </c>
      <c r="C27" s="1" t="s">
        <v>44</v>
      </c>
      <c r="D27" s="1">
        <v>2.32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</row>
    <row r="28" ht="14.25" customHeight="1">
      <c r="A28" s="1">
        <v>8720218.0</v>
      </c>
      <c r="B28" s="1" t="s">
        <v>30</v>
      </c>
      <c r="C28" s="1" t="s">
        <v>45</v>
      </c>
      <c r="D28" s="1">
        <v>2.76</v>
      </c>
      <c r="E28" s="3">
        <v>-0.59</v>
      </c>
      <c r="F28" s="1">
        <f t="shared" ref="F28:F36" si="7">D28+E28</f>
        <v>2.17</v>
      </c>
      <c r="G28" s="4">
        <v>823114.0</v>
      </c>
      <c r="H28" s="4">
        <v>911507.0</v>
      </c>
      <c r="I28" s="1">
        <f t="shared" ref="I28:I36" si="8">(H28-G28)/9</f>
        <v>9821.444444</v>
      </c>
      <c r="J28" s="1">
        <f t="shared" ref="J28:J36" si="9">100 * (H28-G28)/G28</f>
        <v>10.7388527</v>
      </c>
      <c r="K28" s="2" t="s">
        <v>46</v>
      </c>
    </row>
    <row r="29" ht="14.25" customHeight="1">
      <c r="A29" s="1">
        <v>8720030.0</v>
      </c>
      <c r="B29" s="1" t="s">
        <v>30</v>
      </c>
      <c r="C29" s="1" t="s">
        <v>47</v>
      </c>
      <c r="D29" s="1">
        <v>2.18</v>
      </c>
      <c r="E29" s="3">
        <v>-0.6</v>
      </c>
      <c r="F29" s="1">
        <f t="shared" si="7"/>
        <v>1.58</v>
      </c>
      <c r="G29" s="4">
        <v>11401.0</v>
      </c>
      <c r="H29" s="4">
        <v>13169.0</v>
      </c>
      <c r="I29" s="1">
        <f t="shared" si="8"/>
        <v>196.4444444</v>
      </c>
      <c r="J29" s="1">
        <f t="shared" si="9"/>
        <v>15.50741163</v>
      </c>
    </row>
    <row r="30" ht="14.25" customHeight="1">
      <c r="A30" s="1">
        <v>8670870.0</v>
      </c>
      <c r="B30" s="1" t="s">
        <v>48</v>
      </c>
      <c r="C30" s="1" t="s">
        <v>49</v>
      </c>
      <c r="D30" s="1">
        <v>3.39</v>
      </c>
      <c r="E30" s="3">
        <v>-1.36</v>
      </c>
      <c r="F30" s="1">
        <f t="shared" si="7"/>
        <v>2.03</v>
      </c>
      <c r="G30" s="4">
        <v>137412.0</v>
      </c>
      <c r="H30" s="4">
        <v>144464.0</v>
      </c>
      <c r="I30" s="1">
        <f t="shared" si="8"/>
        <v>783.5555556</v>
      </c>
      <c r="J30" s="1">
        <f t="shared" si="9"/>
        <v>5.13201176</v>
      </c>
    </row>
    <row r="31" ht="14.25" customHeight="1">
      <c r="A31" s="1">
        <v>8665530.0</v>
      </c>
      <c r="B31" s="1" t="s">
        <v>50</v>
      </c>
      <c r="C31" s="1" t="s">
        <v>51</v>
      </c>
      <c r="D31" s="1">
        <v>3.36</v>
      </c>
      <c r="E31" s="3">
        <v>-1.24</v>
      </c>
      <c r="F31" s="1">
        <f t="shared" si="7"/>
        <v>2.12</v>
      </c>
      <c r="G31" s="4">
        <v>120700.0</v>
      </c>
      <c r="H31" s="4">
        <v>137566.0</v>
      </c>
      <c r="I31" s="1">
        <f t="shared" si="8"/>
        <v>1874</v>
      </c>
      <c r="J31" s="1">
        <f t="shared" si="9"/>
        <v>13.97348799</v>
      </c>
    </row>
    <row r="32" ht="14.25" customHeight="1">
      <c r="A32" s="1">
        <v>8661070.0</v>
      </c>
      <c r="B32" s="1" t="s">
        <v>50</v>
      </c>
      <c r="C32" s="1" t="s">
        <v>52</v>
      </c>
      <c r="D32" s="1">
        <v>4.0</v>
      </c>
      <c r="E32" s="3">
        <v>-2.34</v>
      </c>
      <c r="F32" s="1">
        <f t="shared" si="7"/>
        <v>1.66</v>
      </c>
      <c r="G32" s="4">
        <v>27122.0</v>
      </c>
      <c r="H32" s="4">
        <v>34695.0</v>
      </c>
      <c r="I32" s="1">
        <f t="shared" si="8"/>
        <v>841.4444444</v>
      </c>
      <c r="J32" s="1">
        <f t="shared" si="9"/>
        <v>27.92198215</v>
      </c>
      <c r="K32" s="2" t="s">
        <v>53</v>
      </c>
    </row>
    <row r="33" ht="14.25" customHeight="1">
      <c r="A33" s="1">
        <v>8659084.0</v>
      </c>
      <c r="B33" s="1" t="s">
        <v>54</v>
      </c>
      <c r="C33" s="1" t="s">
        <v>55</v>
      </c>
      <c r="D33" s="1">
        <v>2.01</v>
      </c>
      <c r="E33" s="3">
        <v>-0.52</v>
      </c>
      <c r="F33" s="1">
        <f t="shared" si="7"/>
        <v>1.49</v>
      </c>
      <c r="G33" s="4">
        <v>2928.0</v>
      </c>
      <c r="H33" s="4">
        <v>3966.0</v>
      </c>
      <c r="I33" s="1">
        <f t="shared" si="8"/>
        <v>115.3333333</v>
      </c>
      <c r="J33" s="1">
        <f t="shared" si="9"/>
        <v>35.45081967</v>
      </c>
    </row>
    <row r="34" ht="14.25" customHeight="1">
      <c r="A34" s="1">
        <v>8658120.0</v>
      </c>
      <c r="B34" s="1" t="s">
        <v>54</v>
      </c>
      <c r="C34" s="1" t="s">
        <v>56</v>
      </c>
      <c r="D34" s="1">
        <v>2.56</v>
      </c>
      <c r="E34" s="3">
        <v>-0.43</v>
      </c>
      <c r="F34" s="1">
        <f t="shared" si="7"/>
        <v>2.13</v>
      </c>
      <c r="G34" s="4">
        <v>106754.0</v>
      </c>
      <c r="H34" s="4">
        <v>123744.0</v>
      </c>
      <c r="I34" s="1">
        <f t="shared" si="8"/>
        <v>1887.777778</v>
      </c>
      <c r="J34" s="1">
        <f t="shared" si="9"/>
        <v>15.91509452</v>
      </c>
    </row>
    <row r="35" ht="14.25" customHeight="1">
      <c r="A35" s="1">
        <v>8656483.0</v>
      </c>
      <c r="B35" s="1" t="s">
        <v>54</v>
      </c>
      <c r="C35" s="1" t="s">
        <v>57</v>
      </c>
      <c r="D35" s="1">
        <v>3.29</v>
      </c>
      <c r="E35" s="3">
        <v>-0.79</v>
      </c>
      <c r="F35" s="1">
        <f t="shared" si="7"/>
        <v>2.5</v>
      </c>
      <c r="G35" s="4">
        <v>4201.0</v>
      </c>
      <c r="H35" s="4">
        <v>4452.0</v>
      </c>
      <c r="I35" s="1">
        <f t="shared" si="8"/>
        <v>27.88888889</v>
      </c>
      <c r="J35" s="1">
        <f t="shared" si="9"/>
        <v>5.974767912</v>
      </c>
    </row>
    <row r="36" ht="14.25" customHeight="1">
      <c r="A36" s="1">
        <v>8652587.0</v>
      </c>
      <c r="B36" s="1" t="s">
        <v>54</v>
      </c>
      <c r="C36" s="1" t="s">
        <v>58</v>
      </c>
      <c r="D36" s="1">
        <v>5.32</v>
      </c>
      <c r="E36" s="3">
        <v>-0.64</v>
      </c>
      <c r="F36" s="1">
        <f t="shared" si="7"/>
        <v>4.68</v>
      </c>
      <c r="G36" s="4">
        <v>2764.0</v>
      </c>
      <c r="H36" s="4">
        <v>2975.0</v>
      </c>
      <c r="I36" s="1">
        <f t="shared" si="8"/>
        <v>23.44444444</v>
      </c>
      <c r="J36" s="1">
        <f t="shared" si="9"/>
        <v>7.633863965</v>
      </c>
      <c r="K36" s="2" t="s">
        <v>59</v>
      </c>
    </row>
    <row r="37" ht="14.25" customHeight="1">
      <c r="A37" s="1">
        <v>8651370.0</v>
      </c>
      <c r="B37" s="1" t="s">
        <v>54</v>
      </c>
      <c r="C37" s="1" t="s">
        <v>60</v>
      </c>
      <c r="D37" s="1">
        <v>4.79</v>
      </c>
      <c r="E37" s="5" t="s">
        <v>13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</row>
    <row r="38" ht="14.25" customHeight="1"/>
    <row r="39" ht="14.25" customHeight="1">
      <c r="E39" s="2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