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excel-dynamisk-sok\exempel\"/>
    </mc:Choice>
  </mc:AlternateContent>
  <xr:revisionPtr revIDLastSave="0" documentId="13_ncr:1_{5D05DFA1-DD50-41C7-922D-E23DE4D63D6B}" xr6:coauthVersionLast="45" xr6:coauthVersionMax="45" xr10:uidLastSave="{00000000-0000-0000-0000-000000000000}"/>
  <bookViews>
    <workbookView xWindow="810" yWindow="-120" windowWidth="28110" windowHeight="18240" xr2:uid="{00000000-000D-0000-FFFF-FFFF00000000}"/>
  </bookViews>
  <sheets>
    <sheet name="INFO" sheetId="5" r:id="rId1"/>
    <sheet name="vägar" sheetId="1" r:id="rId2"/>
    <sheet name="fastigheter" sheetId="9" r:id="rId3"/>
    <sheet name="searchCompact" sheetId="8" r:id="rId4"/>
  </sheets>
  <definedNames>
    <definedName name="_xlnm._FilterDatabase" localSheetId="3" hidden="1">searchCompact!$I$1:$J$1067</definedName>
    <definedName name="inputSearch" localSheetId="3">searchCompact!$G$2</definedName>
    <definedName name="inputSearch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66" i="8" l="1"/>
  <c r="B1066" i="8" s="1"/>
  <c r="C1066" i="8" s="1"/>
  <c r="A1065" i="8"/>
  <c r="B1065" i="8" s="1"/>
  <c r="C1065" i="8" s="1"/>
  <c r="A1064" i="8"/>
  <c r="B1064" i="8" s="1"/>
  <c r="C1064" i="8" s="1"/>
  <c r="A1063" i="8"/>
  <c r="B1063" i="8" s="1"/>
  <c r="C1063" i="8" s="1"/>
  <c r="A1062" i="8"/>
  <c r="B1062" i="8" s="1"/>
  <c r="C1062" i="8" s="1"/>
  <c r="A1061" i="8"/>
  <c r="B1061" i="8" s="1"/>
  <c r="C1061" i="8" s="1"/>
  <c r="A1060" i="8"/>
  <c r="B1060" i="8" s="1"/>
  <c r="C1060" i="8" s="1"/>
  <c r="A1059" i="8"/>
  <c r="B1059" i="8" s="1"/>
  <c r="C1059" i="8" s="1"/>
  <c r="A1058" i="8"/>
  <c r="B1058" i="8" s="1"/>
  <c r="C1058" i="8" s="1"/>
  <c r="A1057" i="8"/>
  <c r="B1057" i="8" s="1"/>
  <c r="C1057" i="8" s="1"/>
  <c r="A1056" i="8"/>
  <c r="B1056" i="8" s="1"/>
  <c r="C1056" i="8" s="1"/>
  <c r="A1055" i="8"/>
  <c r="B1055" i="8" s="1"/>
  <c r="C1055" i="8" s="1"/>
  <c r="A1054" i="8"/>
  <c r="B1054" i="8" s="1"/>
  <c r="C1054" i="8" s="1"/>
  <c r="A1053" i="8"/>
  <c r="B1053" i="8" s="1"/>
  <c r="C1053" i="8" s="1"/>
  <c r="A1052" i="8"/>
  <c r="B1052" i="8" s="1"/>
  <c r="C1052" i="8" s="1"/>
  <c r="A1051" i="8"/>
  <c r="B1051" i="8" s="1"/>
  <c r="C1051" i="8" s="1"/>
  <c r="A1050" i="8"/>
  <c r="B1050" i="8" s="1"/>
  <c r="C1050" i="8" s="1"/>
  <c r="A1049" i="8"/>
  <c r="B1049" i="8" s="1"/>
  <c r="C1049" i="8" s="1"/>
  <c r="A1048" i="8"/>
  <c r="B1048" i="8" s="1"/>
  <c r="C1048" i="8" s="1"/>
  <c r="A1047" i="8"/>
  <c r="B1047" i="8" s="1"/>
  <c r="C1047" i="8" s="1"/>
  <c r="A1046" i="8"/>
  <c r="B1046" i="8" s="1"/>
  <c r="C1046" i="8" s="1"/>
  <c r="A1045" i="8"/>
  <c r="B1045" i="8" s="1"/>
  <c r="C1045" i="8" s="1"/>
  <c r="A1044" i="8"/>
  <c r="B1044" i="8" s="1"/>
  <c r="C1044" i="8" s="1"/>
  <c r="A1043" i="8"/>
  <c r="B1043" i="8" s="1"/>
  <c r="C1043" i="8" s="1"/>
  <c r="A1042" i="8"/>
  <c r="B1042" i="8" s="1"/>
  <c r="A1041" i="8"/>
  <c r="B1041" i="8" s="1"/>
  <c r="A1040" i="8"/>
  <c r="B1040" i="8" s="1"/>
  <c r="A1039" i="8"/>
  <c r="B1039" i="8" s="1"/>
  <c r="A1038" i="8"/>
  <c r="B1038" i="8" s="1"/>
  <c r="A1037" i="8"/>
  <c r="B1037" i="8" s="1"/>
  <c r="A1036" i="8"/>
  <c r="B1036" i="8" s="1"/>
  <c r="A1035" i="8"/>
  <c r="B1035" i="8" s="1"/>
  <c r="A1034" i="8"/>
  <c r="B1034" i="8" s="1"/>
  <c r="A1033" i="8"/>
  <c r="B1033" i="8" s="1"/>
  <c r="A1032" i="8"/>
  <c r="B1032" i="8" s="1"/>
  <c r="A1031" i="8"/>
  <c r="B1031" i="8" s="1"/>
  <c r="A1030" i="8"/>
  <c r="B1030" i="8" s="1"/>
  <c r="A1029" i="8"/>
  <c r="B1029" i="8" s="1"/>
  <c r="A1028" i="8"/>
  <c r="B1028" i="8" s="1"/>
  <c r="A1027" i="8"/>
  <c r="B1027" i="8" s="1"/>
  <c r="A1026" i="8"/>
  <c r="B1026" i="8" s="1"/>
  <c r="A1025" i="8"/>
  <c r="B1025" i="8" s="1"/>
  <c r="A1024" i="8"/>
  <c r="B1024" i="8" s="1"/>
  <c r="A1023" i="8"/>
  <c r="B1023" i="8" s="1"/>
  <c r="A1022" i="8"/>
  <c r="B1022" i="8" s="1"/>
  <c r="A1021" i="8"/>
  <c r="B1021" i="8" s="1"/>
  <c r="A1020" i="8"/>
  <c r="B1020" i="8" s="1"/>
  <c r="A1019" i="8"/>
  <c r="B1019" i="8" s="1"/>
  <c r="A1018" i="8"/>
  <c r="B1018" i="8" s="1"/>
  <c r="A1017" i="8"/>
  <c r="B1017" i="8" s="1"/>
  <c r="A1016" i="8"/>
  <c r="B1016" i="8" s="1"/>
  <c r="A1015" i="8"/>
  <c r="B1015" i="8" s="1"/>
  <c r="A1014" i="8"/>
  <c r="B1014" i="8" s="1"/>
  <c r="A1013" i="8"/>
  <c r="B1013" i="8" s="1"/>
  <c r="A1012" i="8"/>
  <c r="B1012" i="8" s="1"/>
  <c r="A1011" i="8"/>
  <c r="B1011" i="8" s="1"/>
  <c r="A1010" i="8"/>
  <c r="B1010" i="8" s="1"/>
  <c r="A1009" i="8"/>
  <c r="B1009" i="8" s="1"/>
  <c r="A1008" i="8"/>
  <c r="B1008" i="8" s="1"/>
  <c r="A1007" i="8"/>
  <c r="B1007" i="8" s="1"/>
  <c r="A1006" i="8"/>
  <c r="B1006" i="8" s="1"/>
  <c r="A1005" i="8"/>
  <c r="B1005" i="8" s="1"/>
  <c r="A1004" i="8"/>
  <c r="B1004" i="8" s="1"/>
  <c r="A1003" i="8"/>
  <c r="B1003" i="8" s="1"/>
  <c r="A1002" i="8"/>
  <c r="B1002" i="8" s="1"/>
  <c r="A1001" i="8"/>
  <c r="B1001" i="8" s="1"/>
  <c r="A1000" i="8"/>
  <c r="B1000" i="8" s="1"/>
  <c r="A999" i="8"/>
  <c r="B999" i="8" s="1"/>
  <c r="A998" i="8"/>
  <c r="B998" i="8" s="1"/>
  <c r="A997" i="8"/>
  <c r="B997" i="8" s="1"/>
  <c r="A996" i="8"/>
  <c r="B996" i="8" s="1"/>
  <c r="A995" i="8"/>
  <c r="B995" i="8" s="1"/>
  <c r="A994" i="8"/>
  <c r="B994" i="8" s="1"/>
  <c r="A993" i="8"/>
  <c r="B993" i="8" s="1"/>
  <c r="A992" i="8"/>
  <c r="B992" i="8" s="1"/>
  <c r="A991" i="8"/>
  <c r="B991" i="8" s="1"/>
  <c r="A990" i="8"/>
  <c r="B990" i="8" s="1"/>
  <c r="A989" i="8"/>
  <c r="B989" i="8" s="1"/>
  <c r="A988" i="8"/>
  <c r="B988" i="8" s="1"/>
  <c r="A987" i="8"/>
  <c r="B987" i="8" s="1"/>
  <c r="A986" i="8"/>
  <c r="B986" i="8" s="1"/>
  <c r="A985" i="8"/>
  <c r="B985" i="8" s="1"/>
  <c r="A984" i="8"/>
  <c r="B984" i="8" s="1"/>
  <c r="A983" i="8"/>
  <c r="B983" i="8" s="1"/>
  <c r="A982" i="8"/>
  <c r="B982" i="8" s="1"/>
  <c r="A981" i="8"/>
  <c r="B981" i="8" s="1"/>
  <c r="A980" i="8"/>
  <c r="B980" i="8" s="1"/>
  <c r="A979" i="8"/>
  <c r="B979" i="8" s="1"/>
  <c r="A978" i="8"/>
  <c r="B978" i="8" s="1"/>
  <c r="A977" i="8"/>
  <c r="B977" i="8" s="1"/>
  <c r="A976" i="8"/>
  <c r="B976" i="8" s="1"/>
  <c r="A975" i="8"/>
  <c r="B975" i="8" s="1"/>
  <c r="A974" i="8"/>
  <c r="B974" i="8" s="1"/>
  <c r="A973" i="8"/>
  <c r="B973" i="8" s="1"/>
  <c r="A972" i="8"/>
  <c r="B972" i="8" s="1"/>
  <c r="A971" i="8"/>
  <c r="B971" i="8" s="1"/>
  <c r="A970" i="8"/>
  <c r="B970" i="8" s="1"/>
  <c r="A969" i="8"/>
  <c r="B969" i="8" s="1"/>
  <c r="A968" i="8"/>
  <c r="B968" i="8" s="1"/>
  <c r="A967" i="8"/>
  <c r="B967" i="8" s="1"/>
  <c r="A966" i="8"/>
  <c r="B966" i="8" s="1"/>
  <c r="A965" i="8"/>
  <c r="B965" i="8" s="1"/>
  <c r="A964" i="8"/>
  <c r="B964" i="8" s="1"/>
  <c r="A963" i="8"/>
  <c r="B963" i="8" s="1"/>
  <c r="A962" i="8"/>
  <c r="B962" i="8" s="1"/>
  <c r="A961" i="8"/>
  <c r="B961" i="8" s="1"/>
  <c r="A960" i="8"/>
  <c r="B960" i="8" s="1"/>
  <c r="A959" i="8"/>
  <c r="B959" i="8" s="1"/>
  <c r="A958" i="8"/>
  <c r="B958" i="8" s="1"/>
  <c r="A957" i="8"/>
  <c r="B957" i="8" s="1"/>
  <c r="A956" i="8"/>
  <c r="B956" i="8" s="1"/>
  <c r="A955" i="8"/>
  <c r="B955" i="8" s="1"/>
  <c r="A954" i="8"/>
  <c r="B954" i="8" s="1"/>
  <c r="A953" i="8"/>
  <c r="B953" i="8" s="1"/>
  <c r="A952" i="8"/>
  <c r="B952" i="8" s="1"/>
  <c r="A951" i="8"/>
  <c r="B951" i="8" s="1"/>
  <c r="A950" i="8"/>
  <c r="B950" i="8" s="1"/>
  <c r="A949" i="8"/>
  <c r="B949" i="8" s="1"/>
  <c r="A948" i="8"/>
  <c r="B948" i="8" s="1"/>
  <c r="A947" i="8"/>
  <c r="B947" i="8" s="1"/>
  <c r="A946" i="8"/>
  <c r="B946" i="8" s="1"/>
  <c r="A945" i="8"/>
  <c r="B945" i="8" s="1"/>
  <c r="A944" i="8"/>
  <c r="B944" i="8" s="1"/>
  <c r="A943" i="8"/>
  <c r="B943" i="8" s="1"/>
  <c r="A942" i="8"/>
  <c r="B942" i="8" s="1"/>
  <c r="A941" i="8"/>
  <c r="B941" i="8" s="1"/>
  <c r="A940" i="8"/>
  <c r="B940" i="8" s="1"/>
  <c r="A939" i="8"/>
  <c r="B939" i="8" s="1"/>
  <c r="A938" i="8"/>
  <c r="B938" i="8" s="1"/>
  <c r="A937" i="8"/>
  <c r="B937" i="8" s="1"/>
  <c r="A936" i="8"/>
  <c r="B936" i="8" s="1"/>
  <c r="A935" i="8"/>
  <c r="B935" i="8" s="1"/>
  <c r="A934" i="8"/>
  <c r="B934" i="8" s="1"/>
  <c r="A933" i="8"/>
  <c r="B933" i="8" s="1"/>
  <c r="A932" i="8"/>
  <c r="B932" i="8" s="1"/>
  <c r="A931" i="8"/>
  <c r="B931" i="8" s="1"/>
  <c r="A930" i="8"/>
  <c r="B930" i="8" s="1"/>
  <c r="A929" i="8"/>
  <c r="B929" i="8" s="1"/>
  <c r="A928" i="8"/>
  <c r="B928" i="8" s="1"/>
  <c r="A927" i="8"/>
  <c r="B927" i="8" s="1"/>
  <c r="A926" i="8"/>
  <c r="B926" i="8" s="1"/>
  <c r="A925" i="8"/>
  <c r="B925" i="8" s="1"/>
  <c r="A924" i="8"/>
  <c r="B924" i="8" s="1"/>
  <c r="A923" i="8"/>
  <c r="B923" i="8" s="1"/>
  <c r="A922" i="8"/>
  <c r="B922" i="8" s="1"/>
  <c r="A921" i="8"/>
  <c r="B921" i="8" s="1"/>
  <c r="A920" i="8"/>
  <c r="B920" i="8" s="1"/>
  <c r="A919" i="8"/>
  <c r="B919" i="8" s="1"/>
  <c r="A918" i="8"/>
  <c r="B918" i="8" s="1"/>
  <c r="A917" i="8"/>
  <c r="B917" i="8" s="1"/>
  <c r="A916" i="8"/>
  <c r="B916" i="8" s="1"/>
  <c r="A915" i="8"/>
  <c r="B915" i="8" s="1"/>
  <c r="A914" i="8"/>
  <c r="B914" i="8" s="1"/>
  <c r="A913" i="8"/>
  <c r="B913" i="8" s="1"/>
  <c r="A912" i="8"/>
  <c r="B912" i="8" s="1"/>
  <c r="A911" i="8"/>
  <c r="B911" i="8" s="1"/>
  <c r="A910" i="8"/>
  <c r="B910" i="8" s="1"/>
  <c r="A909" i="8"/>
  <c r="B909" i="8" s="1"/>
  <c r="A908" i="8"/>
  <c r="B908" i="8" s="1"/>
  <c r="A907" i="8"/>
  <c r="B907" i="8" s="1"/>
  <c r="A906" i="8"/>
  <c r="B906" i="8" s="1"/>
  <c r="A905" i="8"/>
  <c r="B905" i="8" s="1"/>
  <c r="A904" i="8"/>
  <c r="B904" i="8" s="1"/>
  <c r="A903" i="8"/>
  <c r="B903" i="8" s="1"/>
  <c r="A902" i="8"/>
  <c r="B902" i="8" s="1"/>
  <c r="A901" i="8"/>
  <c r="B901" i="8" s="1"/>
  <c r="A900" i="8"/>
  <c r="B900" i="8" s="1"/>
  <c r="A899" i="8"/>
  <c r="B899" i="8" s="1"/>
  <c r="A898" i="8"/>
  <c r="B898" i="8" s="1"/>
  <c r="A897" i="8"/>
  <c r="B897" i="8" s="1"/>
  <c r="A896" i="8"/>
  <c r="B896" i="8" s="1"/>
  <c r="A895" i="8"/>
  <c r="B895" i="8" s="1"/>
  <c r="A894" i="8"/>
  <c r="B894" i="8" s="1"/>
  <c r="A893" i="8"/>
  <c r="B893" i="8" s="1"/>
  <c r="A892" i="8"/>
  <c r="B892" i="8" s="1"/>
  <c r="A891" i="8"/>
  <c r="B891" i="8" s="1"/>
  <c r="A890" i="8"/>
  <c r="B890" i="8" s="1"/>
  <c r="A889" i="8"/>
  <c r="B889" i="8" s="1"/>
  <c r="A888" i="8"/>
  <c r="B888" i="8" s="1"/>
  <c r="A887" i="8"/>
  <c r="B887" i="8" s="1"/>
  <c r="A886" i="8"/>
  <c r="B886" i="8" s="1"/>
  <c r="A885" i="8"/>
  <c r="B885" i="8" s="1"/>
  <c r="A884" i="8"/>
  <c r="B884" i="8" s="1"/>
  <c r="A883" i="8"/>
  <c r="B883" i="8" s="1"/>
  <c r="A882" i="8"/>
  <c r="B882" i="8" s="1"/>
  <c r="A881" i="8"/>
  <c r="B881" i="8" s="1"/>
  <c r="A880" i="8"/>
  <c r="B880" i="8" s="1"/>
  <c r="A879" i="8"/>
  <c r="B879" i="8" s="1"/>
  <c r="A878" i="8"/>
  <c r="B878" i="8" s="1"/>
  <c r="A877" i="8"/>
  <c r="B877" i="8" s="1"/>
  <c r="A876" i="8"/>
  <c r="B876" i="8" s="1"/>
  <c r="A875" i="8"/>
  <c r="B875" i="8" s="1"/>
  <c r="A874" i="8"/>
  <c r="B874" i="8" s="1"/>
  <c r="A873" i="8"/>
  <c r="B873" i="8" s="1"/>
  <c r="A872" i="8"/>
  <c r="B872" i="8" s="1"/>
  <c r="A871" i="8"/>
  <c r="B871" i="8" s="1"/>
  <c r="A870" i="8"/>
  <c r="B870" i="8" s="1"/>
  <c r="A869" i="8"/>
  <c r="B869" i="8" s="1"/>
  <c r="A868" i="8"/>
  <c r="B868" i="8" s="1"/>
  <c r="A867" i="8"/>
  <c r="B867" i="8" s="1"/>
  <c r="A866" i="8"/>
  <c r="B866" i="8" s="1"/>
  <c r="A865" i="8"/>
  <c r="B865" i="8" s="1"/>
  <c r="A864" i="8"/>
  <c r="B864" i="8" s="1"/>
  <c r="A863" i="8"/>
  <c r="B863" i="8" s="1"/>
  <c r="A862" i="8"/>
  <c r="B862" i="8" s="1"/>
  <c r="A861" i="8"/>
  <c r="B861" i="8" s="1"/>
  <c r="A860" i="8"/>
  <c r="B860" i="8" s="1"/>
  <c r="A859" i="8"/>
  <c r="B859" i="8" s="1"/>
  <c r="A858" i="8"/>
  <c r="B858" i="8" s="1"/>
  <c r="A857" i="8"/>
  <c r="B857" i="8" s="1"/>
  <c r="A856" i="8"/>
  <c r="B856" i="8" s="1"/>
  <c r="A855" i="8"/>
  <c r="B855" i="8" s="1"/>
  <c r="A854" i="8"/>
  <c r="B854" i="8" s="1"/>
  <c r="A853" i="8"/>
  <c r="B853" i="8" s="1"/>
  <c r="A852" i="8"/>
  <c r="B852" i="8" s="1"/>
  <c r="A851" i="8"/>
  <c r="B851" i="8" s="1"/>
  <c r="A850" i="8"/>
  <c r="B850" i="8" s="1"/>
  <c r="A849" i="8"/>
  <c r="B849" i="8" s="1"/>
  <c r="A848" i="8"/>
  <c r="B848" i="8" s="1"/>
  <c r="A847" i="8"/>
  <c r="B847" i="8" s="1"/>
  <c r="A846" i="8"/>
  <c r="B846" i="8" s="1"/>
  <c r="A845" i="8"/>
  <c r="B845" i="8" s="1"/>
  <c r="A844" i="8"/>
  <c r="B844" i="8" s="1"/>
  <c r="A843" i="8"/>
  <c r="B843" i="8" s="1"/>
  <c r="A842" i="8"/>
  <c r="B842" i="8" s="1"/>
  <c r="A841" i="8"/>
  <c r="B841" i="8" s="1"/>
  <c r="A840" i="8"/>
  <c r="B840" i="8" s="1"/>
  <c r="A839" i="8"/>
  <c r="B839" i="8" s="1"/>
  <c r="A838" i="8"/>
  <c r="B838" i="8" s="1"/>
  <c r="A837" i="8"/>
  <c r="B837" i="8" s="1"/>
  <c r="A836" i="8"/>
  <c r="B836" i="8" s="1"/>
  <c r="A835" i="8"/>
  <c r="B835" i="8" s="1"/>
  <c r="A834" i="8"/>
  <c r="B834" i="8" s="1"/>
  <c r="A833" i="8"/>
  <c r="B833" i="8" s="1"/>
  <c r="A832" i="8"/>
  <c r="B832" i="8" s="1"/>
  <c r="A831" i="8"/>
  <c r="B831" i="8" s="1"/>
  <c r="A830" i="8"/>
  <c r="B830" i="8" s="1"/>
  <c r="A829" i="8"/>
  <c r="B829" i="8" s="1"/>
  <c r="A828" i="8"/>
  <c r="B828" i="8" s="1"/>
  <c r="A827" i="8"/>
  <c r="B827" i="8" s="1"/>
  <c r="A826" i="8"/>
  <c r="B826" i="8" s="1"/>
  <c r="A825" i="8"/>
  <c r="B825" i="8" s="1"/>
  <c r="A824" i="8"/>
  <c r="B824" i="8" s="1"/>
  <c r="A823" i="8"/>
  <c r="B823" i="8" s="1"/>
  <c r="A822" i="8"/>
  <c r="B822" i="8" s="1"/>
  <c r="A821" i="8"/>
  <c r="B821" i="8" s="1"/>
  <c r="A820" i="8"/>
  <c r="B820" i="8" s="1"/>
  <c r="A819" i="8"/>
  <c r="B819" i="8" s="1"/>
  <c r="A818" i="8"/>
  <c r="B818" i="8" s="1"/>
  <c r="A817" i="8"/>
  <c r="B817" i="8" s="1"/>
  <c r="A816" i="8"/>
  <c r="B816" i="8" s="1"/>
  <c r="A815" i="8"/>
  <c r="B815" i="8" s="1"/>
  <c r="A814" i="8"/>
  <c r="B814" i="8" s="1"/>
  <c r="A813" i="8"/>
  <c r="B813" i="8" s="1"/>
  <c r="A812" i="8"/>
  <c r="B812" i="8" s="1"/>
  <c r="A811" i="8"/>
  <c r="B811" i="8" s="1"/>
  <c r="A810" i="8"/>
  <c r="B810" i="8" s="1"/>
  <c r="A809" i="8"/>
  <c r="B809" i="8" s="1"/>
  <c r="A808" i="8"/>
  <c r="B808" i="8" s="1"/>
  <c r="A807" i="8"/>
  <c r="B807" i="8" s="1"/>
  <c r="A806" i="8"/>
  <c r="B806" i="8" s="1"/>
  <c r="A805" i="8"/>
  <c r="B805" i="8" s="1"/>
  <c r="A804" i="8"/>
  <c r="B804" i="8" s="1"/>
  <c r="A803" i="8"/>
  <c r="B803" i="8" s="1"/>
  <c r="A802" i="8"/>
  <c r="B802" i="8" s="1"/>
  <c r="A801" i="8"/>
  <c r="B801" i="8" s="1"/>
  <c r="A800" i="8"/>
  <c r="B800" i="8" s="1"/>
  <c r="A799" i="8"/>
  <c r="B799" i="8" s="1"/>
  <c r="A798" i="8"/>
  <c r="B798" i="8" s="1"/>
  <c r="A797" i="8"/>
  <c r="B797" i="8" s="1"/>
  <c r="A796" i="8"/>
  <c r="B796" i="8" s="1"/>
  <c r="A795" i="8"/>
  <c r="B795" i="8" s="1"/>
  <c r="A794" i="8"/>
  <c r="B794" i="8" s="1"/>
  <c r="A793" i="8"/>
  <c r="B793" i="8" s="1"/>
  <c r="A792" i="8"/>
  <c r="B792" i="8" s="1"/>
  <c r="A791" i="8"/>
  <c r="B791" i="8" s="1"/>
  <c r="A790" i="8"/>
  <c r="B790" i="8" s="1"/>
  <c r="A789" i="8"/>
  <c r="B789" i="8" s="1"/>
  <c r="A788" i="8"/>
  <c r="B788" i="8" s="1"/>
  <c r="A787" i="8"/>
  <c r="B787" i="8" s="1"/>
  <c r="A786" i="8"/>
  <c r="B786" i="8" s="1"/>
  <c r="A785" i="8"/>
  <c r="B785" i="8" s="1"/>
  <c r="A784" i="8"/>
  <c r="B784" i="8" s="1"/>
  <c r="A783" i="8"/>
  <c r="B783" i="8" s="1"/>
  <c r="A782" i="8"/>
  <c r="B782" i="8" s="1"/>
  <c r="A781" i="8"/>
  <c r="B781" i="8" s="1"/>
  <c r="A780" i="8"/>
  <c r="B780" i="8" s="1"/>
  <c r="A779" i="8"/>
  <c r="B779" i="8" s="1"/>
  <c r="A778" i="8"/>
  <c r="B778" i="8" s="1"/>
  <c r="A777" i="8"/>
  <c r="B777" i="8" s="1"/>
  <c r="A776" i="8"/>
  <c r="B776" i="8" s="1"/>
  <c r="A775" i="8"/>
  <c r="B775" i="8" s="1"/>
  <c r="A774" i="8"/>
  <c r="B774" i="8" s="1"/>
  <c r="A773" i="8"/>
  <c r="B773" i="8" s="1"/>
  <c r="A772" i="8"/>
  <c r="B772" i="8" s="1"/>
  <c r="A771" i="8"/>
  <c r="B771" i="8" s="1"/>
  <c r="A770" i="8"/>
  <c r="B770" i="8" s="1"/>
  <c r="A769" i="8"/>
  <c r="B769" i="8" s="1"/>
  <c r="A768" i="8"/>
  <c r="B768" i="8" s="1"/>
  <c r="A767" i="8"/>
  <c r="B767" i="8" s="1"/>
  <c r="A766" i="8"/>
  <c r="B766" i="8" s="1"/>
  <c r="A765" i="8"/>
  <c r="B765" i="8" s="1"/>
  <c r="A764" i="8"/>
  <c r="B764" i="8" s="1"/>
  <c r="A763" i="8"/>
  <c r="B763" i="8" s="1"/>
  <c r="A762" i="8"/>
  <c r="B762" i="8" s="1"/>
  <c r="A761" i="8"/>
  <c r="B761" i="8" s="1"/>
  <c r="A760" i="8"/>
  <c r="B760" i="8" s="1"/>
  <c r="A759" i="8"/>
  <c r="B759" i="8" s="1"/>
  <c r="A758" i="8"/>
  <c r="B758" i="8" s="1"/>
  <c r="A757" i="8"/>
  <c r="B757" i="8" s="1"/>
  <c r="A756" i="8"/>
  <c r="B756" i="8" s="1"/>
  <c r="A755" i="8"/>
  <c r="B755" i="8" s="1"/>
  <c r="A754" i="8"/>
  <c r="B754" i="8" s="1"/>
  <c r="A753" i="8"/>
  <c r="B753" i="8" s="1"/>
  <c r="A752" i="8"/>
  <c r="B752" i="8" s="1"/>
  <c r="A751" i="8"/>
  <c r="B751" i="8" s="1"/>
  <c r="A750" i="8"/>
  <c r="B750" i="8" s="1"/>
  <c r="A749" i="8"/>
  <c r="B749" i="8" s="1"/>
  <c r="A748" i="8"/>
  <c r="B748" i="8" s="1"/>
  <c r="A747" i="8"/>
  <c r="B747" i="8" s="1"/>
  <c r="A746" i="8"/>
  <c r="B746" i="8" s="1"/>
  <c r="A745" i="8"/>
  <c r="B745" i="8" s="1"/>
  <c r="A744" i="8"/>
  <c r="B744" i="8" s="1"/>
  <c r="A743" i="8"/>
  <c r="B743" i="8" s="1"/>
  <c r="A742" i="8"/>
  <c r="B742" i="8" s="1"/>
  <c r="A741" i="8"/>
  <c r="B741" i="8" s="1"/>
  <c r="A740" i="8"/>
  <c r="B740" i="8" s="1"/>
  <c r="A739" i="8"/>
  <c r="B739" i="8" s="1"/>
  <c r="A738" i="8"/>
  <c r="B738" i="8" s="1"/>
  <c r="A737" i="8"/>
  <c r="B737" i="8" s="1"/>
  <c r="A736" i="8"/>
  <c r="B736" i="8" s="1"/>
  <c r="A735" i="8"/>
  <c r="B735" i="8" s="1"/>
  <c r="A734" i="8"/>
  <c r="B734" i="8" s="1"/>
  <c r="A733" i="8"/>
  <c r="B733" i="8" s="1"/>
  <c r="A732" i="8"/>
  <c r="B732" i="8" s="1"/>
  <c r="A731" i="8"/>
  <c r="B731" i="8" s="1"/>
  <c r="A730" i="8"/>
  <c r="B730" i="8" s="1"/>
  <c r="A729" i="8"/>
  <c r="B729" i="8" s="1"/>
  <c r="A728" i="8"/>
  <c r="B728" i="8" s="1"/>
  <c r="A727" i="8"/>
  <c r="B727" i="8" s="1"/>
  <c r="A726" i="8"/>
  <c r="B726" i="8" s="1"/>
  <c r="A725" i="8"/>
  <c r="B725" i="8" s="1"/>
  <c r="A724" i="8"/>
  <c r="B724" i="8" s="1"/>
  <c r="A723" i="8"/>
  <c r="B723" i="8" s="1"/>
  <c r="A722" i="8"/>
  <c r="B722" i="8" s="1"/>
  <c r="A721" i="8"/>
  <c r="B721" i="8" s="1"/>
  <c r="A720" i="8"/>
  <c r="B720" i="8" s="1"/>
  <c r="A719" i="8"/>
  <c r="B719" i="8" s="1"/>
  <c r="A718" i="8"/>
  <c r="B718" i="8" s="1"/>
  <c r="A717" i="8"/>
  <c r="B717" i="8" s="1"/>
  <c r="A716" i="8"/>
  <c r="B716" i="8" s="1"/>
  <c r="A715" i="8"/>
  <c r="B715" i="8" s="1"/>
  <c r="A714" i="8"/>
  <c r="B714" i="8" s="1"/>
  <c r="A713" i="8"/>
  <c r="B713" i="8" s="1"/>
  <c r="A712" i="8"/>
  <c r="B712" i="8" s="1"/>
  <c r="A711" i="8"/>
  <c r="B711" i="8" s="1"/>
  <c r="A710" i="8"/>
  <c r="B710" i="8" s="1"/>
  <c r="A709" i="8"/>
  <c r="B709" i="8" s="1"/>
  <c r="A708" i="8"/>
  <c r="B708" i="8" s="1"/>
  <c r="A707" i="8"/>
  <c r="B707" i="8" s="1"/>
  <c r="A706" i="8"/>
  <c r="B706" i="8" s="1"/>
  <c r="A705" i="8"/>
  <c r="B705" i="8" s="1"/>
  <c r="A704" i="8"/>
  <c r="B704" i="8" s="1"/>
  <c r="A703" i="8"/>
  <c r="B703" i="8" s="1"/>
  <c r="A702" i="8"/>
  <c r="B702" i="8" s="1"/>
  <c r="A701" i="8"/>
  <c r="B701" i="8" s="1"/>
  <c r="A700" i="8"/>
  <c r="B700" i="8" s="1"/>
  <c r="A699" i="8"/>
  <c r="B699" i="8" s="1"/>
  <c r="A698" i="8"/>
  <c r="B698" i="8" s="1"/>
  <c r="A697" i="8"/>
  <c r="B697" i="8" s="1"/>
  <c r="A696" i="8"/>
  <c r="B696" i="8" s="1"/>
  <c r="A695" i="8"/>
  <c r="B695" i="8" s="1"/>
  <c r="A694" i="8"/>
  <c r="B694" i="8" s="1"/>
  <c r="A693" i="8"/>
  <c r="B693" i="8" s="1"/>
  <c r="A692" i="8"/>
  <c r="B692" i="8" s="1"/>
  <c r="A691" i="8"/>
  <c r="B691" i="8" s="1"/>
  <c r="A690" i="8"/>
  <c r="B690" i="8" s="1"/>
  <c r="A689" i="8"/>
  <c r="B689" i="8" s="1"/>
  <c r="A688" i="8"/>
  <c r="B688" i="8" s="1"/>
  <c r="A687" i="8"/>
  <c r="B687" i="8" s="1"/>
  <c r="A686" i="8"/>
  <c r="B686" i="8" s="1"/>
  <c r="A685" i="8"/>
  <c r="B685" i="8" s="1"/>
  <c r="A684" i="8"/>
  <c r="B684" i="8" s="1"/>
  <c r="A683" i="8"/>
  <c r="B683" i="8" s="1"/>
  <c r="A682" i="8"/>
  <c r="B682" i="8" s="1"/>
  <c r="A681" i="8"/>
  <c r="B681" i="8" s="1"/>
  <c r="A680" i="8"/>
  <c r="B680" i="8" s="1"/>
  <c r="A679" i="8"/>
  <c r="B679" i="8" s="1"/>
  <c r="A678" i="8"/>
  <c r="B678" i="8" s="1"/>
  <c r="A677" i="8"/>
  <c r="B677" i="8" s="1"/>
  <c r="A676" i="8"/>
  <c r="B676" i="8" s="1"/>
  <c r="A675" i="8"/>
  <c r="B675" i="8" s="1"/>
  <c r="A674" i="8"/>
  <c r="B674" i="8" s="1"/>
  <c r="A673" i="8"/>
  <c r="B673" i="8" s="1"/>
  <c r="A672" i="8"/>
  <c r="B672" i="8" s="1"/>
  <c r="A671" i="8"/>
  <c r="B671" i="8" s="1"/>
  <c r="A670" i="8"/>
  <c r="B670" i="8" s="1"/>
  <c r="A669" i="8"/>
  <c r="B669" i="8" s="1"/>
  <c r="A668" i="8"/>
  <c r="B668" i="8" s="1"/>
  <c r="A667" i="8"/>
  <c r="B667" i="8" s="1"/>
  <c r="A666" i="8"/>
  <c r="B666" i="8" s="1"/>
  <c r="A665" i="8"/>
  <c r="B665" i="8" s="1"/>
  <c r="A664" i="8"/>
  <c r="B664" i="8" s="1"/>
  <c r="A663" i="8"/>
  <c r="B663" i="8" s="1"/>
  <c r="A662" i="8"/>
  <c r="B662" i="8" s="1"/>
  <c r="A661" i="8"/>
  <c r="B661" i="8" s="1"/>
  <c r="A660" i="8"/>
  <c r="B660" i="8" s="1"/>
  <c r="A659" i="8"/>
  <c r="B659" i="8" s="1"/>
  <c r="A658" i="8"/>
  <c r="B658" i="8" s="1"/>
  <c r="A657" i="8"/>
  <c r="B657" i="8" s="1"/>
  <c r="A656" i="8"/>
  <c r="B656" i="8" s="1"/>
  <c r="A655" i="8"/>
  <c r="B655" i="8" s="1"/>
  <c r="A654" i="8"/>
  <c r="B654" i="8" s="1"/>
  <c r="A653" i="8"/>
  <c r="B653" i="8" s="1"/>
  <c r="A652" i="8"/>
  <c r="B652" i="8" s="1"/>
  <c r="A651" i="8"/>
  <c r="B651" i="8" s="1"/>
  <c r="A650" i="8"/>
  <c r="B650" i="8" s="1"/>
  <c r="A649" i="8"/>
  <c r="B649" i="8" s="1"/>
  <c r="A648" i="8"/>
  <c r="B648" i="8" s="1"/>
  <c r="A647" i="8"/>
  <c r="B647" i="8" s="1"/>
  <c r="A646" i="8"/>
  <c r="B646" i="8" s="1"/>
  <c r="A645" i="8"/>
  <c r="B645" i="8" s="1"/>
  <c r="A644" i="8"/>
  <c r="B644" i="8" s="1"/>
  <c r="A643" i="8"/>
  <c r="B643" i="8" s="1"/>
  <c r="A642" i="8"/>
  <c r="B642" i="8" s="1"/>
  <c r="A641" i="8"/>
  <c r="B641" i="8" s="1"/>
  <c r="A640" i="8"/>
  <c r="B640" i="8" s="1"/>
  <c r="A639" i="8"/>
  <c r="B639" i="8" s="1"/>
  <c r="A638" i="8"/>
  <c r="B638" i="8" s="1"/>
  <c r="A637" i="8"/>
  <c r="B637" i="8" s="1"/>
  <c r="A636" i="8"/>
  <c r="B636" i="8" s="1"/>
  <c r="A635" i="8"/>
  <c r="B635" i="8" s="1"/>
  <c r="A634" i="8"/>
  <c r="B634" i="8" s="1"/>
  <c r="A633" i="8"/>
  <c r="B633" i="8" s="1"/>
  <c r="A632" i="8"/>
  <c r="B632" i="8" s="1"/>
  <c r="A631" i="8"/>
  <c r="B631" i="8" s="1"/>
  <c r="A630" i="8"/>
  <c r="B630" i="8" s="1"/>
  <c r="A629" i="8"/>
  <c r="B629" i="8" s="1"/>
  <c r="A628" i="8"/>
  <c r="B628" i="8" s="1"/>
  <c r="A627" i="8"/>
  <c r="B627" i="8" s="1"/>
  <c r="A626" i="8"/>
  <c r="B626" i="8" s="1"/>
  <c r="A625" i="8"/>
  <c r="B625" i="8" s="1"/>
  <c r="A624" i="8"/>
  <c r="B624" i="8" s="1"/>
  <c r="A623" i="8"/>
  <c r="B623" i="8" s="1"/>
  <c r="A622" i="8"/>
  <c r="B622" i="8" s="1"/>
  <c r="A621" i="8"/>
  <c r="B621" i="8" s="1"/>
  <c r="A620" i="8"/>
  <c r="B620" i="8" s="1"/>
  <c r="A619" i="8"/>
  <c r="B619" i="8" s="1"/>
  <c r="A618" i="8"/>
  <c r="B618" i="8" s="1"/>
  <c r="A617" i="8"/>
  <c r="B617" i="8" s="1"/>
  <c r="A616" i="8"/>
  <c r="B616" i="8" s="1"/>
  <c r="B615" i="8"/>
  <c r="A615" i="8"/>
  <c r="A614" i="8"/>
  <c r="B614" i="8" s="1"/>
  <c r="A613" i="8"/>
  <c r="B613" i="8" s="1"/>
  <c r="A612" i="8"/>
  <c r="B612" i="8" s="1"/>
  <c r="A611" i="8"/>
  <c r="B611" i="8" s="1"/>
  <c r="A610" i="8"/>
  <c r="B610" i="8" s="1"/>
  <c r="A609" i="8"/>
  <c r="B609" i="8" s="1"/>
  <c r="A608" i="8"/>
  <c r="B608" i="8" s="1"/>
  <c r="A607" i="8"/>
  <c r="B607" i="8" s="1"/>
  <c r="A606" i="8"/>
  <c r="B606" i="8" s="1"/>
  <c r="A605" i="8"/>
  <c r="B605" i="8" s="1"/>
  <c r="A604" i="8"/>
  <c r="B604" i="8" s="1"/>
  <c r="A603" i="8"/>
  <c r="B603" i="8" s="1"/>
  <c r="A602" i="8"/>
  <c r="B602" i="8" s="1"/>
  <c r="A601" i="8"/>
  <c r="B601" i="8" s="1"/>
  <c r="A600" i="8"/>
  <c r="B600" i="8" s="1"/>
  <c r="A599" i="8"/>
  <c r="B599" i="8" s="1"/>
  <c r="A598" i="8"/>
  <c r="B598" i="8" s="1"/>
  <c r="A597" i="8"/>
  <c r="B597" i="8" s="1"/>
  <c r="A596" i="8"/>
  <c r="B596" i="8" s="1"/>
  <c r="A595" i="8"/>
  <c r="B595" i="8" s="1"/>
  <c r="A594" i="8"/>
  <c r="B594" i="8" s="1"/>
  <c r="A593" i="8"/>
  <c r="B593" i="8" s="1"/>
  <c r="A592" i="8"/>
  <c r="B592" i="8" s="1"/>
  <c r="A591" i="8"/>
  <c r="B591" i="8" s="1"/>
  <c r="A590" i="8"/>
  <c r="B590" i="8" s="1"/>
  <c r="A589" i="8"/>
  <c r="B589" i="8" s="1"/>
  <c r="A588" i="8"/>
  <c r="B588" i="8" s="1"/>
  <c r="A587" i="8"/>
  <c r="B587" i="8" s="1"/>
  <c r="A586" i="8"/>
  <c r="B586" i="8" s="1"/>
  <c r="A585" i="8"/>
  <c r="B585" i="8" s="1"/>
  <c r="A584" i="8"/>
  <c r="B584" i="8" s="1"/>
  <c r="A583" i="8"/>
  <c r="B583" i="8" s="1"/>
  <c r="A582" i="8"/>
  <c r="B582" i="8" s="1"/>
  <c r="A581" i="8"/>
  <c r="B581" i="8" s="1"/>
  <c r="A580" i="8"/>
  <c r="B580" i="8" s="1"/>
  <c r="A579" i="8"/>
  <c r="B579" i="8" s="1"/>
  <c r="A578" i="8"/>
  <c r="B578" i="8" s="1"/>
  <c r="A577" i="8"/>
  <c r="B577" i="8" s="1"/>
  <c r="A576" i="8"/>
  <c r="B576" i="8" s="1"/>
  <c r="A575" i="8"/>
  <c r="B575" i="8" s="1"/>
  <c r="A574" i="8"/>
  <c r="B574" i="8" s="1"/>
  <c r="A573" i="8"/>
  <c r="B573" i="8" s="1"/>
  <c r="A572" i="8"/>
  <c r="B572" i="8" s="1"/>
  <c r="A571" i="8"/>
  <c r="B571" i="8" s="1"/>
  <c r="A570" i="8"/>
  <c r="B570" i="8" s="1"/>
  <c r="A569" i="8"/>
  <c r="B569" i="8" s="1"/>
  <c r="A568" i="8"/>
  <c r="B568" i="8" s="1"/>
  <c r="A567" i="8"/>
  <c r="B567" i="8" s="1"/>
  <c r="B566" i="8"/>
  <c r="A566" i="8"/>
  <c r="A565" i="8"/>
  <c r="B565" i="8" s="1"/>
  <c r="A564" i="8"/>
  <c r="B564" i="8" s="1"/>
  <c r="A563" i="8"/>
  <c r="B563" i="8" s="1"/>
  <c r="A562" i="8"/>
  <c r="B562" i="8" s="1"/>
  <c r="A561" i="8"/>
  <c r="B561" i="8" s="1"/>
  <c r="A560" i="8"/>
  <c r="B560" i="8" s="1"/>
  <c r="A559" i="8"/>
  <c r="B559" i="8" s="1"/>
  <c r="A558" i="8"/>
  <c r="B558" i="8" s="1"/>
  <c r="A557" i="8"/>
  <c r="B557" i="8" s="1"/>
  <c r="A556" i="8"/>
  <c r="B556" i="8" s="1"/>
  <c r="A555" i="8"/>
  <c r="B555" i="8" s="1"/>
  <c r="A554" i="8"/>
  <c r="B554" i="8" s="1"/>
  <c r="A553" i="8"/>
  <c r="B553" i="8" s="1"/>
  <c r="A552" i="8"/>
  <c r="B552" i="8" s="1"/>
  <c r="A551" i="8"/>
  <c r="B551" i="8" s="1"/>
  <c r="A550" i="8"/>
  <c r="B550" i="8" s="1"/>
  <c r="A549" i="8"/>
  <c r="B549" i="8" s="1"/>
  <c r="A548" i="8"/>
  <c r="B548" i="8" s="1"/>
  <c r="A547" i="8"/>
  <c r="B547" i="8" s="1"/>
  <c r="A546" i="8"/>
  <c r="B546" i="8" s="1"/>
  <c r="A545" i="8"/>
  <c r="B545" i="8" s="1"/>
  <c r="A544" i="8"/>
  <c r="B544" i="8" s="1"/>
  <c r="A543" i="8"/>
  <c r="B543" i="8" s="1"/>
  <c r="A542" i="8"/>
  <c r="B542" i="8" s="1"/>
  <c r="A541" i="8"/>
  <c r="B541" i="8" s="1"/>
  <c r="A540" i="8"/>
  <c r="B540" i="8" s="1"/>
  <c r="A539" i="8"/>
  <c r="B539" i="8" s="1"/>
  <c r="A538" i="8"/>
  <c r="B538" i="8" s="1"/>
  <c r="A537" i="8"/>
  <c r="B537" i="8" s="1"/>
  <c r="A536" i="8"/>
  <c r="B536" i="8" s="1"/>
  <c r="A535" i="8"/>
  <c r="B535" i="8" s="1"/>
  <c r="A534" i="8"/>
  <c r="B534" i="8" s="1"/>
  <c r="A533" i="8"/>
  <c r="B533" i="8" s="1"/>
  <c r="A532" i="8"/>
  <c r="B532" i="8" s="1"/>
  <c r="A531" i="8"/>
  <c r="B531" i="8" s="1"/>
  <c r="A530" i="8"/>
  <c r="B530" i="8" s="1"/>
  <c r="A529" i="8"/>
  <c r="B529" i="8" s="1"/>
  <c r="A528" i="8"/>
  <c r="B528" i="8" s="1"/>
  <c r="A527" i="8"/>
  <c r="B527" i="8" s="1"/>
  <c r="A526" i="8"/>
  <c r="B526" i="8" s="1"/>
  <c r="A525" i="8"/>
  <c r="B525" i="8" s="1"/>
  <c r="A524" i="8"/>
  <c r="B524" i="8" s="1"/>
  <c r="A523" i="8"/>
  <c r="B523" i="8" s="1"/>
  <c r="A522" i="8"/>
  <c r="B522" i="8" s="1"/>
  <c r="A521" i="8"/>
  <c r="B521" i="8" s="1"/>
  <c r="A520" i="8"/>
  <c r="B520" i="8" s="1"/>
  <c r="A519" i="8"/>
  <c r="B519" i="8" s="1"/>
  <c r="A518" i="8"/>
  <c r="B518" i="8" s="1"/>
  <c r="A517" i="8"/>
  <c r="B517" i="8" s="1"/>
  <c r="A516" i="8"/>
  <c r="B516" i="8" s="1"/>
  <c r="A515" i="8"/>
  <c r="B515" i="8" s="1"/>
  <c r="A514" i="8"/>
  <c r="B514" i="8" s="1"/>
  <c r="A513" i="8"/>
  <c r="B513" i="8" s="1"/>
  <c r="A512" i="8"/>
  <c r="B512" i="8" s="1"/>
  <c r="A511" i="8"/>
  <c r="B511" i="8" s="1"/>
  <c r="A510" i="8"/>
  <c r="B510" i="8" s="1"/>
  <c r="A509" i="8"/>
  <c r="B509" i="8" s="1"/>
  <c r="B508" i="8"/>
  <c r="A508" i="8"/>
  <c r="A507" i="8"/>
  <c r="B507" i="8" s="1"/>
  <c r="A506" i="8"/>
  <c r="B506" i="8" s="1"/>
  <c r="A505" i="8"/>
  <c r="B505" i="8" s="1"/>
  <c r="A504" i="8"/>
  <c r="B504" i="8" s="1"/>
  <c r="A503" i="8"/>
  <c r="B503" i="8" s="1"/>
  <c r="A502" i="8"/>
  <c r="B502" i="8" s="1"/>
  <c r="A501" i="8"/>
  <c r="B501" i="8" s="1"/>
  <c r="A500" i="8"/>
  <c r="B500" i="8" s="1"/>
  <c r="A499" i="8"/>
  <c r="B499" i="8" s="1"/>
  <c r="A498" i="8"/>
  <c r="B498" i="8" s="1"/>
  <c r="A497" i="8"/>
  <c r="B497" i="8" s="1"/>
  <c r="A496" i="8"/>
  <c r="B496" i="8" s="1"/>
  <c r="A495" i="8"/>
  <c r="B495" i="8" s="1"/>
  <c r="A494" i="8"/>
  <c r="B494" i="8" s="1"/>
  <c r="A493" i="8"/>
  <c r="B493" i="8" s="1"/>
  <c r="A492" i="8"/>
  <c r="B492" i="8" s="1"/>
  <c r="A491" i="8"/>
  <c r="B491" i="8" s="1"/>
  <c r="A490" i="8"/>
  <c r="B490" i="8" s="1"/>
  <c r="A489" i="8"/>
  <c r="B489" i="8" s="1"/>
  <c r="A488" i="8"/>
  <c r="B488" i="8" s="1"/>
  <c r="A487" i="8"/>
  <c r="B487" i="8" s="1"/>
  <c r="A486" i="8"/>
  <c r="B486" i="8" s="1"/>
  <c r="A485" i="8"/>
  <c r="B485" i="8" s="1"/>
  <c r="A484" i="8"/>
  <c r="B484" i="8" s="1"/>
  <c r="A483" i="8"/>
  <c r="B483" i="8" s="1"/>
  <c r="A482" i="8"/>
  <c r="B482" i="8" s="1"/>
  <c r="A481" i="8"/>
  <c r="B481" i="8" s="1"/>
  <c r="A480" i="8"/>
  <c r="B480" i="8" s="1"/>
  <c r="A479" i="8"/>
  <c r="B479" i="8" s="1"/>
  <c r="A478" i="8"/>
  <c r="B478" i="8" s="1"/>
  <c r="A477" i="8"/>
  <c r="B477" i="8" s="1"/>
  <c r="A476" i="8"/>
  <c r="B476" i="8" s="1"/>
  <c r="A475" i="8"/>
  <c r="B475" i="8" s="1"/>
  <c r="A474" i="8"/>
  <c r="B474" i="8" s="1"/>
  <c r="A473" i="8"/>
  <c r="B473" i="8" s="1"/>
  <c r="A472" i="8"/>
  <c r="B472" i="8" s="1"/>
  <c r="A471" i="8"/>
  <c r="B471" i="8" s="1"/>
  <c r="A470" i="8"/>
  <c r="B470" i="8" s="1"/>
  <c r="A469" i="8"/>
  <c r="B469" i="8" s="1"/>
  <c r="A468" i="8"/>
  <c r="B468" i="8" s="1"/>
  <c r="A467" i="8"/>
  <c r="B467" i="8" s="1"/>
  <c r="A466" i="8"/>
  <c r="B466" i="8" s="1"/>
  <c r="A465" i="8"/>
  <c r="B465" i="8" s="1"/>
  <c r="A464" i="8"/>
  <c r="B464" i="8" s="1"/>
  <c r="A463" i="8"/>
  <c r="B463" i="8" s="1"/>
  <c r="A462" i="8"/>
  <c r="B462" i="8" s="1"/>
  <c r="A461" i="8"/>
  <c r="B461" i="8" s="1"/>
  <c r="A460" i="8"/>
  <c r="B460" i="8" s="1"/>
  <c r="A459" i="8"/>
  <c r="B459" i="8" s="1"/>
  <c r="A458" i="8"/>
  <c r="B458" i="8" s="1"/>
  <c r="A457" i="8"/>
  <c r="B457" i="8" s="1"/>
  <c r="A456" i="8"/>
  <c r="B456" i="8" s="1"/>
  <c r="A455" i="8"/>
  <c r="B455" i="8" s="1"/>
  <c r="A454" i="8"/>
  <c r="B454" i="8" s="1"/>
  <c r="A453" i="8"/>
  <c r="B453" i="8" s="1"/>
  <c r="A452" i="8"/>
  <c r="B452" i="8" s="1"/>
  <c r="A451" i="8"/>
  <c r="B451" i="8" s="1"/>
  <c r="A450" i="8"/>
  <c r="B450" i="8" s="1"/>
  <c r="A449" i="8"/>
  <c r="B449" i="8" s="1"/>
  <c r="A448" i="8"/>
  <c r="B448" i="8" s="1"/>
  <c r="A447" i="8"/>
  <c r="B447" i="8" s="1"/>
  <c r="A446" i="8"/>
  <c r="B446" i="8" s="1"/>
  <c r="A445" i="8"/>
  <c r="B445" i="8" s="1"/>
  <c r="A444" i="8"/>
  <c r="B444" i="8" s="1"/>
  <c r="A443" i="8"/>
  <c r="B443" i="8" s="1"/>
  <c r="A442" i="8"/>
  <c r="B442" i="8" s="1"/>
  <c r="A441" i="8"/>
  <c r="B441" i="8" s="1"/>
  <c r="A440" i="8"/>
  <c r="B440" i="8" s="1"/>
  <c r="A439" i="8"/>
  <c r="B439" i="8" s="1"/>
  <c r="A438" i="8"/>
  <c r="B438" i="8" s="1"/>
  <c r="A437" i="8"/>
  <c r="B437" i="8" s="1"/>
  <c r="A436" i="8"/>
  <c r="B436" i="8" s="1"/>
  <c r="A435" i="8"/>
  <c r="B435" i="8" s="1"/>
  <c r="A434" i="8"/>
  <c r="B434" i="8" s="1"/>
  <c r="A433" i="8"/>
  <c r="B433" i="8" s="1"/>
  <c r="A432" i="8"/>
  <c r="B432" i="8" s="1"/>
  <c r="A431" i="8"/>
  <c r="B431" i="8" s="1"/>
  <c r="A430" i="8"/>
  <c r="B430" i="8" s="1"/>
  <c r="A429" i="8"/>
  <c r="B429" i="8" s="1"/>
  <c r="A428" i="8"/>
  <c r="B428" i="8" s="1"/>
  <c r="A427" i="8"/>
  <c r="B427" i="8" s="1"/>
  <c r="A426" i="8"/>
  <c r="B426" i="8" s="1"/>
  <c r="A425" i="8"/>
  <c r="B425" i="8" s="1"/>
  <c r="A424" i="8"/>
  <c r="B424" i="8" s="1"/>
  <c r="A423" i="8"/>
  <c r="B423" i="8" s="1"/>
  <c r="A422" i="8"/>
  <c r="B422" i="8" s="1"/>
  <c r="A421" i="8"/>
  <c r="B421" i="8" s="1"/>
  <c r="A420" i="8"/>
  <c r="B420" i="8" s="1"/>
  <c r="A419" i="8"/>
  <c r="B419" i="8" s="1"/>
  <c r="A418" i="8"/>
  <c r="B418" i="8" s="1"/>
  <c r="A417" i="8"/>
  <c r="B417" i="8" s="1"/>
  <c r="A416" i="8"/>
  <c r="B416" i="8" s="1"/>
  <c r="A415" i="8"/>
  <c r="B415" i="8" s="1"/>
  <c r="A414" i="8"/>
  <c r="B414" i="8" s="1"/>
  <c r="A413" i="8"/>
  <c r="B413" i="8" s="1"/>
  <c r="A412" i="8"/>
  <c r="B412" i="8" s="1"/>
  <c r="A411" i="8"/>
  <c r="B411" i="8" s="1"/>
  <c r="A410" i="8"/>
  <c r="B410" i="8" s="1"/>
  <c r="A409" i="8"/>
  <c r="B409" i="8" s="1"/>
  <c r="A408" i="8"/>
  <c r="B408" i="8" s="1"/>
  <c r="A407" i="8"/>
  <c r="B407" i="8" s="1"/>
  <c r="A406" i="8"/>
  <c r="B406" i="8" s="1"/>
  <c r="A405" i="8"/>
  <c r="B405" i="8" s="1"/>
  <c r="A404" i="8"/>
  <c r="B404" i="8" s="1"/>
  <c r="A403" i="8"/>
  <c r="B403" i="8" s="1"/>
  <c r="A402" i="8"/>
  <c r="B402" i="8" s="1"/>
  <c r="A401" i="8"/>
  <c r="B401" i="8" s="1"/>
  <c r="A400" i="8"/>
  <c r="B400" i="8" s="1"/>
  <c r="A399" i="8"/>
  <c r="B399" i="8" s="1"/>
  <c r="A398" i="8"/>
  <c r="B398" i="8" s="1"/>
  <c r="A397" i="8"/>
  <c r="B397" i="8" s="1"/>
  <c r="A396" i="8"/>
  <c r="B396" i="8" s="1"/>
  <c r="A395" i="8"/>
  <c r="B395" i="8" s="1"/>
  <c r="A394" i="8"/>
  <c r="B394" i="8" s="1"/>
  <c r="A393" i="8"/>
  <c r="B393" i="8" s="1"/>
  <c r="A392" i="8"/>
  <c r="B392" i="8" s="1"/>
  <c r="A391" i="8"/>
  <c r="B391" i="8" s="1"/>
  <c r="A390" i="8"/>
  <c r="B390" i="8" s="1"/>
  <c r="A389" i="8"/>
  <c r="B389" i="8" s="1"/>
  <c r="A388" i="8"/>
  <c r="B388" i="8" s="1"/>
  <c r="A387" i="8"/>
  <c r="B387" i="8" s="1"/>
  <c r="A386" i="8"/>
  <c r="B386" i="8" s="1"/>
  <c r="A385" i="8"/>
  <c r="B385" i="8" s="1"/>
  <c r="A384" i="8"/>
  <c r="B384" i="8" s="1"/>
  <c r="A383" i="8"/>
  <c r="B383" i="8" s="1"/>
  <c r="A382" i="8"/>
  <c r="B382" i="8" s="1"/>
  <c r="A381" i="8"/>
  <c r="B381" i="8" s="1"/>
  <c r="A380" i="8"/>
  <c r="B380" i="8" s="1"/>
  <c r="A379" i="8"/>
  <c r="B379" i="8" s="1"/>
  <c r="A378" i="8"/>
  <c r="B378" i="8" s="1"/>
  <c r="A377" i="8"/>
  <c r="B377" i="8" s="1"/>
  <c r="A376" i="8"/>
  <c r="B376" i="8" s="1"/>
  <c r="A375" i="8"/>
  <c r="B375" i="8" s="1"/>
  <c r="A374" i="8"/>
  <c r="B374" i="8" s="1"/>
  <c r="A373" i="8"/>
  <c r="B373" i="8" s="1"/>
  <c r="A372" i="8"/>
  <c r="B372" i="8" s="1"/>
  <c r="A371" i="8"/>
  <c r="B371" i="8" s="1"/>
  <c r="A370" i="8"/>
  <c r="B370" i="8" s="1"/>
  <c r="A369" i="8"/>
  <c r="B369" i="8" s="1"/>
  <c r="A368" i="8"/>
  <c r="B368" i="8" s="1"/>
  <c r="A367" i="8"/>
  <c r="B367" i="8" s="1"/>
  <c r="A366" i="8"/>
  <c r="B366" i="8" s="1"/>
  <c r="A365" i="8"/>
  <c r="B365" i="8" s="1"/>
  <c r="A364" i="8"/>
  <c r="B364" i="8" s="1"/>
  <c r="A363" i="8"/>
  <c r="B363" i="8" s="1"/>
  <c r="A362" i="8"/>
  <c r="B362" i="8" s="1"/>
  <c r="A361" i="8"/>
  <c r="B361" i="8" s="1"/>
  <c r="A360" i="8"/>
  <c r="B360" i="8" s="1"/>
  <c r="A359" i="8"/>
  <c r="B359" i="8" s="1"/>
  <c r="A358" i="8"/>
  <c r="B358" i="8" s="1"/>
  <c r="A357" i="8"/>
  <c r="B357" i="8" s="1"/>
  <c r="A356" i="8"/>
  <c r="B356" i="8" s="1"/>
  <c r="A355" i="8"/>
  <c r="B355" i="8" s="1"/>
  <c r="A354" i="8"/>
  <c r="B354" i="8" s="1"/>
  <c r="A353" i="8"/>
  <c r="B353" i="8" s="1"/>
  <c r="A352" i="8"/>
  <c r="B352" i="8" s="1"/>
  <c r="A351" i="8"/>
  <c r="B351" i="8" s="1"/>
  <c r="A350" i="8"/>
  <c r="B350" i="8" s="1"/>
  <c r="A349" i="8"/>
  <c r="B349" i="8" s="1"/>
  <c r="A348" i="8"/>
  <c r="B348" i="8" s="1"/>
  <c r="A347" i="8"/>
  <c r="B347" i="8" s="1"/>
  <c r="A346" i="8"/>
  <c r="B346" i="8" s="1"/>
  <c r="A345" i="8"/>
  <c r="B345" i="8" s="1"/>
  <c r="A344" i="8"/>
  <c r="B344" i="8" s="1"/>
  <c r="A343" i="8"/>
  <c r="B343" i="8" s="1"/>
  <c r="A342" i="8"/>
  <c r="B342" i="8" s="1"/>
  <c r="A341" i="8"/>
  <c r="B341" i="8" s="1"/>
  <c r="A340" i="8"/>
  <c r="B340" i="8" s="1"/>
  <c r="A339" i="8"/>
  <c r="B339" i="8" s="1"/>
  <c r="A338" i="8"/>
  <c r="B338" i="8" s="1"/>
  <c r="A337" i="8"/>
  <c r="B337" i="8" s="1"/>
  <c r="A336" i="8"/>
  <c r="B336" i="8" s="1"/>
  <c r="A335" i="8"/>
  <c r="B335" i="8" s="1"/>
  <c r="A334" i="8"/>
  <c r="B334" i="8" s="1"/>
  <c r="A333" i="8"/>
  <c r="B333" i="8" s="1"/>
  <c r="A332" i="8"/>
  <c r="B332" i="8" s="1"/>
  <c r="A331" i="8"/>
  <c r="B331" i="8" s="1"/>
  <c r="A330" i="8"/>
  <c r="B330" i="8" s="1"/>
  <c r="A329" i="8"/>
  <c r="B329" i="8" s="1"/>
  <c r="A328" i="8"/>
  <c r="B328" i="8" s="1"/>
  <c r="A327" i="8"/>
  <c r="B327" i="8" s="1"/>
  <c r="A326" i="8"/>
  <c r="B326" i="8" s="1"/>
  <c r="A325" i="8"/>
  <c r="B325" i="8" s="1"/>
  <c r="A324" i="8"/>
  <c r="B324" i="8" s="1"/>
  <c r="A323" i="8"/>
  <c r="B323" i="8" s="1"/>
  <c r="A322" i="8"/>
  <c r="B322" i="8" s="1"/>
  <c r="A321" i="8"/>
  <c r="B321" i="8" s="1"/>
  <c r="A320" i="8"/>
  <c r="B320" i="8" s="1"/>
  <c r="A319" i="8"/>
  <c r="B319" i="8" s="1"/>
  <c r="A318" i="8"/>
  <c r="B318" i="8" s="1"/>
  <c r="A317" i="8"/>
  <c r="B317" i="8" s="1"/>
  <c r="A316" i="8"/>
  <c r="B316" i="8" s="1"/>
  <c r="A315" i="8"/>
  <c r="B315" i="8" s="1"/>
  <c r="A314" i="8"/>
  <c r="B314" i="8" s="1"/>
  <c r="A313" i="8"/>
  <c r="B313" i="8" s="1"/>
  <c r="A312" i="8"/>
  <c r="B312" i="8" s="1"/>
  <c r="A311" i="8"/>
  <c r="B311" i="8" s="1"/>
  <c r="A310" i="8"/>
  <c r="B310" i="8" s="1"/>
  <c r="A309" i="8"/>
  <c r="B309" i="8" s="1"/>
  <c r="A308" i="8"/>
  <c r="B308" i="8" s="1"/>
  <c r="A307" i="8"/>
  <c r="B307" i="8" s="1"/>
  <c r="A306" i="8"/>
  <c r="B306" i="8" s="1"/>
  <c r="A305" i="8"/>
  <c r="B305" i="8" s="1"/>
  <c r="A304" i="8"/>
  <c r="B304" i="8" s="1"/>
  <c r="A303" i="8"/>
  <c r="B303" i="8" s="1"/>
  <c r="A302" i="8"/>
  <c r="B302" i="8" s="1"/>
  <c r="A301" i="8"/>
  <c r="B301" i="8" s="1"/>
  <c r="A300" i="8"/>
  <c r="B300" i="8" s="1"/>
  <c r="A299" i="8"/>
  <c r="B299" i="8" s="1"/>
  <c r="A298" i="8"/>
  <c r="B298" i="8" s="1"/>
  <c r="A297" i="8"/>
  <c r="B297" i="8" s="1"/>
  <c r="A296" i="8"/>
  <c r="B296" i="8" s="1"/>
  <c r="A295" i="8"/>
  <c r="B295" i="8" s="1"/>
  <c r="A294" i="8"/>
  <c r="B294" i="8" s="1"/>
  <c r="A293" i="8"/>
  <c r="B293" i="8" s="1"/>
  <c r="A292" i="8"/>
  <c r="B292" i="8" s="1"/>
  <c r="A291" i="8"/>
  <c r="B291" i="8" s="1"/>
  <c r="A290" i="8"/>
  <c r="B290" i="8" s="1"/>
  <c r="A289" i="8"/>
  <c r="B289" i="8" s="1"/>
  <c r="A288" i="8"/>
  <c r="B288" i="8" s="1"/>
  <c r="A287" i="8"/>
  <c r="B287" i="8" s="1"/>
  <c r="A286" i="8"/>
  <c r="B286" i="8" s="1"/>
  <c r="A285" i="8"/>
  <c r="B285" i="8" s="1"/>
  <c r="A284" i="8"/>
  <c r="B284" i="8" s="1"/>
  <c r="A283" i="8"/>
  <c r="B283" i="8" s="1"/>
  <c r="A282" i="8"/>
  <c r="B282" i="8" s="1"/>
  <c r="A281" i="8"/>
  <c r="B281" i="8" s="1"/>
  <c r="A280" i="8"/>
  <c r="B280" i="8" s="1"/>
  <c r="A279" i="8"/>
  <c r="B279" i="8" s="1"/>
  <c r="A278" i="8"/>
  <c r="B278" i="8" s="1"/>
  <c r="A277" i="8"/>
  <c r="B277" i="8" s="1"/>
  <c r="A276" i="8"/>
  <c r="B276" i="8" s="1"/>
  <c r="A275" i="8"/>
  <c r="B275" i="8" s="1"/>
  <c r="A274" i="8"/>
  <c r="B274" i="8" s="1"/>
  <c r="A273" i="8"/>
  <c r="B273" i="8" s="1"/>
  <c r="A272" i="8"/>
  <c r="B272" i="8" s="1"/>
  <c r="A271" i="8"/>
  <c r="B271" i="8" s="1"/>
  <c r="A270" i="8"/>
  <c r="B270" i="8" s="1"/>
  <c r="A269" i="8"/>
  <c r="B269" i="8" s="1"/>
  <c r="A268" i="8"/>
  <c r="B268" i="8" s="1"/>
  <c r="A267" i="8"/>
  <c r="B267" i="8" s="1"/>
  <c r="A266" i="8"/>
  <c r="B266" i="8" s="1"/>
  <c r="A265" i="8"/>
  <c r="B265" i="8" s="1"/>
  <c r="A264" i="8"/>
  <c r="B264" i="8" s="1"/>
  <c r="A263" i="8"/>
  <c r="B263" i="8" s="1"/>
  <c r="A262" i="8"/>
  <c r="B262" i="8" s="1"/>
  <c r="A261" i="8"/>
  <c r="B261" i="8" s="1"/>
  <c r="A260" i="8"/>
  <c r="B260" i="8" s="1"/>
  <c r="A259" i="8"/>
  <c r="B259" i="8" s="1"/>
  <c r="A258" i="8"/>
  <c r="B258" i="8" s="1"/>
  <c r="A257" i="8"/>
  <c r="B257" i="8" s="1"/>
  <c r="A256" i="8"/>
  <c r="B256" i="8" s="1"/>
  <c r="A255" i="8"/>
  <c r="B255" i="8" s="1"/>
  <c r="A254" i="8"/>
  <c r="B254" i="8" s="1"/>
  <c r="A253" i="8"/>
  <c r="B253" i="8" s="1"/>
  <c r="A252" i="8"/>
  <c r="B252" i="8" s="1"/>
  <c r="A251" i="8"/>
  <c r="B251" i="8" s="1"/>
  <c r="A250" i="8"/>
  <c r="B250" i="8" s="1"/>
  <c r="A249" i="8"/>
  <c r="B249" i="8" s="1"/>
  <c r="A248" i="8"/>
  <c r="B248" i="8" s="1"/>
  <c r="A247" i="8"/>
  <c r="B247" i="8" s="1"/>
  <c r="A246" i="8"/>
  <c r="B246" i="8" s="1"/>
  <c r="A245" i="8"/>
  <c r="B245" i="8" s="1"/>
  <c r="A244" i="8"/>
  <c r="B244" i="8" s="1"/>
  <c r="A243" i="8"/>
  <c r="B243" i="8" s="1"/>
  <c r="A242" i="8"/>
  <c r="B242" i="8" s="1"/>
  <c r="A241" i="8"/>
  <c r="B241" i="8" s="1"/>
  <c r="A240" i="8"/>
  <c r="B240" i="8" s="1"/>
  <c r="A239" i="8"/>
  <c r="B239" i="8" s="1"/>
  <c r="A238" i="8"/>
  <c r="B238" i="8" s="1"/>
  <c r="A237" i="8"/>
  <c r="B237" i="8" s="1"/>
  <c r="A236" i="8"/>
  <c r="B236" i="8" s="1"/>
  <c r="A235" i="8"/>
  <c r="B235" i="8" s="1"/>
  <c r="A234" i="8"/>
  <c r="B234" i="8" s="1"/>
  <c r="A233" i="8"/>
  <c r="B233" i="8" s="1"/>
  <c r="A232" i="8"/>
  <c r="B232" i="8" s="1"/>
  <c r="A231" i="8"/>
  <c r="B231" i="8" s="1"/>
  <c r="A230" i="8"/>
  <c r="B230" i="8" s="1"/>
  <c r="A229" i="8"/>
  <c r="B229" i="8" s="1"/>
  <c r="A228" i="8"/>
  <c r="B228" i="8" s="1"/>
  <c r="A227" i="8"/>
  <c r="B227" i="8" s="1"/>
  <c r="A226" i="8"/>
  <c r="B226" i="8" s="1"/>
  <c r="A225" i="8"/>
  <c r="B225" i="8" s="1"/>
  <c r="A224" i="8"/>
  <c r="B224" i="8" s="1"/>
  <c r="A223" i="8"/>
  <c r="B223" i="8" s="1"/>
  <c r="A222" i="8"/>
  <c r="B222" i="8" s="1"/>
  <c r="A221" i="8"/>
  <c r="B221" i="8" s="1"/>
  <c r="A220" i="8"/>
  <c r="B220" i="8" s="1"/>
  <c r="A219" i="8"/>
  <c r="B219" i="8" s="1"/>
  <c r="A218" i="8"/>
  <c r="B218" i="8" s="1"/>
  <c r="A217" i="8"/>
  <c r="B217" i="8" s="1"/>
  <c r="A216" i="8"/>
  <c r="B216" i="8" s="1"/>
  <c r="A215" i="8"/>
  <c r="B215" i="8" s="1"/>
  <c r="A214" i="8"/>
  <c r="B214" i="8" s="1"/>
  <c r="A213" i="8"/>
  <c r="B213" i="8" s="1"/>
  <c r="A212" i="8"/>
  <c r="B212" i="8" s="1"/>
  <c r="A211" i="8"/>
  <c r="B211" i="8" s="1"/>
  <c r="A210" i="8"/>
  <c r="B210" i="8" s="1"/>
  <c r="A209" i="8"/>
  <c r="B209" i="8" s="1"/>
  <c r="A208" i="8"/>
  <c r="B208" i="8" s="1"/>
  <c r="A207" i="8"/>
  <c r="B207" i="8" s="1"/>
  <c r="A206" i="8"/>
  <c r="B206" i="8" s="1"/>
  <c r="A205" i="8"/>
  <c r="B205" i="8" s="1"/>
  <c r="A204" i="8"/>
  <c r="B204" i="8" s="1"/>
  <c r="A203" i="8"/>
  <c r="B203" i="8" s="1"/>
  <c r="A202" i="8"/>
  <c r="B202" i="8" s="1"/>
  <c r="A201" i="8"/>
  <c r="B201" i="8" s="1"/>
  <c r="A200" i="8"/>
  <c r="B200" i="8" s="1"/>
  <c r="A199" i="8"/>
  <c r="B199" i="8" s="1"/>
  <c r="A198" i="8"/>
  <c r="B198" i="8" s="1"/>
  <c r="A197" i="8"/>
  <c r="B197" i="8" s="1"/>
  <c r="A196" i="8"/>
  <c r="B196" i="8" s="1"/>
  <c r="A195" i="8"/>
  <c r="B195" i="8" s="1"/>
  <c r="A194" i="8"/>
  <c r="B194" i="8" s="1"/>
  <c r="A193" i="8"/>
  <c r="B193" i="8" s="1"/>
  <c r="A192" i="8"/>
  <c r="B192" i="8" s="1"/>
  <c r="A191" i="8"/>
  <c r="B191" i="8" s="1"/>
  <c r="A190" i="8"/>
  <c r="B190" i="8" s="1"/>
  <c r="A189" i="8"/>
  <c r="B189" i="8" s="1"/>
  <c r="A188" i="8"/>
  <c r="B188" i="8" s="1"/>
  <c r="A187" i="8"/>
  <c r="B187" i="8" s="1"/>
  <c r="A186" i="8"/>
  <c r="B186" i="8" s="1"/>
  <c r="A185" i="8"/>
  <c r="B185" i="8" s="1"/>
  <c r="A184" i="8"/>
  <c r="B184" i="8" s="1"/>
  <c r="A183" i="8"/>
  <c r="B183" i="8" s="1"/>
  <c r="A182" i="8"/>
  <c r="B182" i="8" s="1"/>
  <c r="A181" i="8"/>
  <c r="B181" i="8" s="1"/>
  <c r="A180" i="8"/>
  <c r="B180" i="8" s="1"/>
  <c r="A179" i="8"/>
  <c r="B179" i="8" s="1"/>
  <c r="A178" i="8"/>
  <c r="B178" i="8" s="1"/>
  <c r="A177" i="8"/>
  <c r="B177" i="8" s="1"/>
  <c r="A176" i="8"/>
  <c r="B176" i="8" s="1"/>
  <c r="A175" i="8"/>
  <c r="B175" i="8" s="1"/>
  <c r="A174" i="8"/>
  <c r="B174" i="8" s="1"/>
  <c r="A173" i="8"/>
  <c r="B173" i="8" s="1"/>
  <c r="A172" i="8"/>
  <c r="B172" i="8" s="1"/>
  <c r="A171" i="8"/>
  <c r="B171" i="8" s="1"/>
  <c r="A170" i="8"/>
  <c r="B170" i="8" s="1"/>
  <c r="A169" i="8"/>
  <c r="B169" i="8" s="1"/>
  <c r="A168" i="8"/>
  <c r="B168" i="8" s="1"/>
  <c r="A167" i="8"/>
  <c r="B167" i="8" s="1"/>
  <c r="A166" i="8"/>
  <c r="B166" i="8" s="1"/>
  <c r="A165" i="8"/>
  <c r="B165" i="8" s="1"/>
  <c r="A164" i="8"/>
  <c r="B164" i="8" s="1"/>
  <c r="A163" i="8"/>
  <c r="B163" i="8" s="1"/>
  <c r="A162" i="8"/>
  <c r="B162" i="8" s="1"/>
  <c r="A161" i="8"/>
  <c r="B161" i="8" s="1"/>
  <c r="A160" i="8"/>
  <c r="B160" i="8" s="1"/>
  <c r="A159" i="8"/>
  <c r="B159" i="8" s="1"/>
  <c r="A158" i="8"/>
  <c r="B158" i="8" s="1"/>
  <c r="A157" i="8"/>
  <c r="B157" i="8" s="1"/>
  <c r="A156" i="8"/>
  <c r="B156" i="8" s="1"/>
  <c r="A155" i="8"/>
  <c r="B155" i="8" s="1"/>
  <c r="A154" i="8"/>
  <c r="B154" i="8" s="1"/>
  <c r="A153" i="8"/>
  <c r="B153" i="8" s="1"/>
  <c r="A152" i="8"/>
  <c r="B152" i="8" s="1"/>
  <c r="A151" i="8"/>
  <c r="B151" i="8" s="1"/>
  <c r="A150" i="8"/>
  <c r="B150" i="8" s="1"/>
  <c r="A149" i="8"/>
  <c r="B149" i="8" s="1"/>
  <c r="A148" i="8"/>
  <c r="B148" i="8" s="1"/>
  <c r="A147" i="8"/>
  <c r="B147" i="8" s="1"/>
  <c r="A146" i="8"/>
  <c r="B146" i="8" s="1"/>
  <c r="A145" i="8"/>
  <c r="B145" i="8" s="1"/>
  <c r="A144" i="8"/>
  <c r="B144" i="8" s="1"/>
  <c r="A143" i="8"/>
  <c r="B143" i="8" s="1"/>
  <c r="A142" i="8"/>
  <c r="B142" i="8" s="1"/>
  <c r="A141" i="8"/>
  <c r="B141" i="8" s="1"/>
  <c r="A140" i="8"/>
  <c r="B140" i="8" s="1"/>
  <c r="A139" i="8"/>
  <c r="B139" i="8" s="1"/>
  <c r="A138" i="8"/>
  <c r="B138" i="8" s="1"/>
  <c r="A137" i="8"/>
  <c r="B137" i="8" s="1"/>
  <c r="A136" i="8"/>
  <c r="B136" i="8" s="1"/>
  <c r="A135" i="8"/>
  <c r="B135" i="8" s="1"/>
  <c r="A134" i="8"/>
  <c r="B134" i="8" s="1"/>
  <c r="A133" i="8"/>
  <c r="B133" i="8" s="1"/>
  <c r="A132" i="8"/>
  <c r="B132" i="8" s="1"/>
  <c r="A131" i="8"/>
  <c r="B131" i="8" s="1"/>
  <c r="A130" i="8"/>
  <c r="B130" i="8" s="1"/>
  <c r="A129" i="8"/>
  <c r="B129" i="8" s="1"/>
  <c r="A128" i="8"/>
  <c r="B128" i="8" s="1"/>
  <c r="A127" i="8"/>
  <c r="B127" i="8" s="1"/>
  <c r="A126" i="8"/>
  <c r="B126" i="8" s="1"/>
  <c r="A125" i="8"/>
  <c r="B125" i="8" s="1"/>
  <c r="A124" i="8"/>
  <c r="B124" i="8" s="1"/>
  <c r="A123" i="8"/>
  <c r="B123" i="8" s="1"/>
  <c r="A122" i="8"/>
  <c r="B122" i="8" s="1"/>
  <c r="A121" i="8"/>
  <c r="B121" i="8" s="1"/>
  <c r="A120" i="8"/>
  <c r="B120" i="8" s="1"/>
  <c r="A119" i="8"/>
  <c r="B119" i="8" s="1"/>
  <c r="A118" i="8"/>
  <c r="B118" i="8" s="1"/>
  <c r="A117" i="8"/>
  <c r="B117" i="8" s="1"/>
  <c r="A116" i="8"/>
  <c r="B116" i="8" s="1"/>
  <c r="A115" i="8"/>
  <c r="B115" i="8" s="1"/>
  <c r="B114" i="8"/>
  <c r="A114" i="8"/>
  <c r="A113" i="8"/>
  <c r="B113" i="8" s="1"/>
  <c r="A112" i="8"/>
  <c r="B112" i="8" s="1"/>
  <c r="A111" i="8"/>
  <c r="B111" i="8" s="1"/>
  <c r="A110" i="8"/>
  <c r="B110" i="8" s="1"/>
  <c r="A109" i="8"/>
  <c r="B109" i="8" s="1"/>
  <c r="B108" i="8"/>
  <c r="A108" i="8"/>
  <c r="A107" i="8"/>
  <c r="B107" i="8" s="1"/>
  <c r="A106" i="8"/>
  <c r="B106" i="8" s="1"/>
  <c r="A105" i="8"/>
  <c r="B105" i="8" s="1"/>
  <c r="A104" i="8"/>
  <c r="B104" i="8" s="1"/>
  <c r="A103" i="8"/>
  <c r="B103" i="8" s="1"/>
  <c r="A102" i="8"/>
  <c r="B102" i="8" s="1"/>
  <c r="A101" i="8"/>
  <c r="B101" i="8" s="1"/>
  <c r="A100" i="8"/>
  <c r="B100" i="8" s="1"/>
  <c r="A99" i="8"/>
  <c r="B99" i="8" s="1"/>
  <c r="A98" i="8"/>
  <c r="B98" i="8" s="1"/>
  <c r="A97" i="8"/>
  <c r="B97" i="8" s="1"/>
  <c r="A96" i="8"/>
  <c r="B96" i="8" s="1"/>
  <c r="A95" i="8"/>
  <c r="B95" i="8" s="1"/>
  <c r="A94" i="8"/>
  <c r="B94" i="8" s="1"/>
  <c r="A93" i="8"/>
  <c r="B93" i="8" s="1"/>
  <c r="A92" i="8"/>
  <c r="B92" i="8" s="1"/>
  <c r="A91" i="8"/>
  <c r="B91" i="8" s="1"/>
  <c r="A90" i="8"/>
  <c r="B90" i="8" s="1"/>
  <c r="A89" i="8"/>
  <c r="B89" i="8" s="1"/>
  <c r="A88" i="8"/>
  <c r="B88" i="8" s="1"/>
  <c r="A87" i="8"/>
  <c r="B87" i="8" s="1"/>
  <c r="A86" i="8"/>
  <c r="B86" i="8" s="1"/>
  <c r="A85" i="8"/>
  <c r="B85" i="8" s="1"/>
  <c r="A84" i="8"/>
  <c r="B84" i="8" s="1"/>
  <c r="A83" i="8"/>
  <c r="B83" i="8" s="1"/>
  <c r="A82" i="8"/>
  <c r="B82" i="8" s="1"/>
  <c r="A81" i="8"/>
  <c r="B81" i="8" s="1"/>
  <c r="A80" i="8"/>
  <c r="B80" i="8" s="1"/>
  <c r="A79" i="8"/>
  <c r="B79" i="8" s="1"/>
  <c r="A78" i="8"/>
  <c r="B78" i="8" s="1"/>
  <c r="A77" i="8"/>
  <c r="B77" i="8" s="1"/>
  <c r="A76" i="8"/>
  <c r="B76" i="8" s="1"/>
  <c r="A75" i="8"/>
  <c r="B75" i="8" s="1"/>
  <c r="A74" i="8"/>
  <c r="B74" i="8" s="1"/>
  <c r="A73" i="8"/>
  <c r="B73" i="8" s="1"/>
  <c r="A72" i="8"/>
  <c r="B72" i="8" s="1"/>
  <c r="A71" i="8"/>
  <c r="B71" i="8" s="1"/>
  <c r="A70" i="8"/>
  <c r="B70" i="8" s="1"/>
  <c r="A69" i="8"/>
  <c r="B69" i="8" s="1"/>
  <c r="A68" i="8"/>
  <c r="B68" i="8" s="1"/>
  <c r="A67" i="8"/>
  <c r="B67" i="8" s="1"/>
  <c r="A66" i="8"/>
  <c r="B66" i="8" s="1"/>
  <c r="A65" i="8"/>
  <c r="B65" i="8" s="1"/>
  <c r="A64" i="8"/>
  <c r="B64" i="8" s="1"/>
  <c r="A63" i="8"/>
  <c r="B63" i="8" s="1"/>
  <c r="A62" i="8"/>
  <c r="B62" i="8" s="1"/>
  <c r="A61" i="8"/>
  <c r="B61" i="8" s="1"/>
  <c r="A60" i="8"/>
  <c r="B60" i="8" s="1"/>
  <c r="A59" i="8"/>
  <c r="B59" i="8" s="1"/>
  <c r="A58" i="8"/>
  <c r="B58" i="8" s="1"/>
  <c r="A57" i="8"/>
  <c r="B57" i="8" s="1"/>
  <c r="A56" i="8"/>
  <c r="B56" i="8" s="1"/>
  <c r="A55" i="8"/>
  <c r="B55" i="8" s="1"/>
  <c r="A54" i="8"/>
  <c r="B54" i="8" s="1"/>
  <c r="A53" i="8"/>
  <c r="B53" i="8" s="1"/>
  <c r="A52" i="8"/>
  <c r="B52" i="8" s="1"/>
  <c r="A51" i="8"/>
  <c r="B51" i="8" s="1"/>
  <c r="A50" i="8"/>
  <c r="B50" i="8" s="1"/>
  <c r="A49" i="8"/>
  <c r="B49" i="8" s="1"/>
  <c r="A48" i="8"/>
  <c r="B48" i="8" s="1"/>
  <c r="A47" i="8"/>
  <c r="B47" i="8" s="1"/>
  <c r="A46" i="8"/>
  <c r="B46" i="8" s="1"/>
  <c r="A45" i="8"/>
  <c r="B45" i="8" s="1"/>
  <c r="A44" i="8"/>
  <c r="B44" i="8" s="1"/>
  <c r="A43" i="8"/>
  <c r="B43" i="8" s="1"/>
  <c r="A42" i="8"/>
  <c r="B42" i="8" s="1"/>
  <c r="A41" i="8"/>
  <c r="B41" i="8" s="1"/>
  <c r="A40" i="8"/>
  <c r="B40" i="8" s="1"/>
  <c r="A39" i="8"/>
  <c r="B39" i="8" s="1"/>
  <c r="A38" i="8"/>
  <c r="B38" i="8" s="1"/>
  <c r="A37" i="8"/>
  <c r="B37" i="8" s="1"/>
  <c r="A36" i="8"/>
  <c r="B36" i="8" s="1"/>
  <c r="A35" i="8"/>
  <c r="B35" i="8" s="1"/>
  <c r="A34" i="8"/>
  <c r="B34" i="8" s="1"/>
  <c r="A33" i="8"/>
  <c r="B33" i="8" s="1"/>
  <c r="A32" i="8"/>
  <c r="B32" i="8" s="1"/>
  <c r="A31" i="8"/>
  <c r="B31" i="8" s="1"/>
  <c r="A30" i="8"/>
  <c r="B30" i="8" s="1"/>
  <c r="A29" i="8"/>
  <c r="B29" i="8" s="1"/>
  <c r="A28" i="8"/>
  <c r="B28" i="8" s="1"/>
  <c r="A27" i="8"/>
  <c r="B27" i="8" s="1"/>
  <c r="A26" i="8"/>
  <c r="B26" i="8" s="1"/>
  <c r="A25" i="8"/>
  <c r="B25" i="8" s="1"/>
  <c r="A24" i="8"/>
  <c r="B24" i="8" s="1"/>
  <c r="A23" i="8"/>
  <c r="B23" i="8" s="1"/>
  <c r="A22" i="8"/>
  <c r="B22" i="8" s="1"/>
  <c r="A21" i="8"/>
  <c r="B21" i="8" s="1"/>
  <c r="A20" i="8"/>
  <c r="B20" i="8" s="1"/>
  <c r="A19" i="8"/>
  <c r="B19" i="8" s="1"/>
  <c r="A18" i="8"/>
  <c r="B18" i="8" s="1"/>
  <c r="A17" i="8"/>
  <c r="B17" i="8" s="1"/>
  <c r="A16" i="8"/>
  <c r="B16" i="8" s="1"/>
  <c r="A15" i="8"/>
  <c r="B15" i="8" s="1"/>
  <c r="A14" i="8"/>
  <c r="B14" i="8" s="1"/>
  <c r="A13" i="8"/>
  <c r="B13" i="8" s="1"/>
  <c r="A12" i="8"/>
  <c r="B12" i="8" s="1"/>
  <c r="A11" i="8"/>
  <c r="B11" i="8" s="1"/>
  <c r="A10" i="8"/>
  <c r="B10" i="8" s="1"/>
  <c r="A9" i="8"/>
  <c r="B9" i="8" s="1"/>
  <c r="A8" i="8"/>
  <c r="B8" i="8" s="1"/>
  <c r="A7" i="8"/>
  <c r="B7" i="8" s="1"/>
  <c r="A6" i="8"/>
  <c r="B6" i="8" s="1"/>
  <c r="A5" i="8"/>
  <c r="B5" i="8" s="1"/>
  <c r="A4" i="8"/>
  <c r="B4" i="8" s="1"/>
  <c r="A3" i="8"/>
  <c r="B3" i="8" s="1"/>
  <c r="A2" i="8"/>
  <c r="B2" i="8" s="1"/>
  <c r="A1" i="8"/>
  <c r="C800" i="8" l="1"/>
  <c r="C726" i="8"/>
  <c r="C188" i="8"/>
  <c r="C355" i="8"/>
  <c r="C454" i="8"/>
  <c r="C584" i="8"/>
  <c r="C753" i="8"/>
  <c r="C899" i="8"/>
  <c r="C911" i="8"/>
  <c r="C935" i="8"/>
  <c r="C38" i="8"/>
  <c r="C112" i="8"/>
  <c r="C131" i="8"/>
  <c r="C141" i="8"/>
  <c r="C159" i="8"/>
  <c r="C169" i="8"/>
  <c r="C178" i="8"/>
  <c r="C189" i="8"/>
  <c r="C216" i="8"/>
  <c r="C249" i="8"/>
  <c r="C261" i="8"/>
  <c r="C273" i="8"/>
  <c r="C285" i="8"/>
  <c r="C297" i="8"/>
  <c r="C308" i="8"/>
  <c r="C320" i="8"/>
  <c r="C332" i="8"/>
  <c r="C356" i="8"/>
  <c r="C368" i="8"/>
  <c r="C380" i="8"/>
  <c r="C412" i="8"/>
  <c r="C423" i="8"/>
  <c r="C433" i="8"/>
  <c r="C445" i="8"/>
  <c r="C486" i="8"/>
  <c r="C497" i="8"/>
  <c r="C517" i="8"/>
  <c r="C529" i="8"/>
  <c r="C562" i="8"/>
  <c r="C573" i="8"/>
  <c r="C585" i="8"/>
  <c r="C608" i="8"/>
  <c r="C619" i="8"/>
  <c r="C652" i="8"/>
  <c r="C675" i="8"/>
  <c r="C687" i="8"/>
  <c r="C710" i="8"/>
  <c r="C721" i="8"/>
  <c r="C731" i="8"/>
  <c r="C742" i="8"/>
  <c r="C754" i="8"/>
  <c r="C766" i="8"/>
  <c r="C777" i="8"/>
  <c r="C789" i="8"/>
  <c r="C811" i="8"/>
  <c r="C823" i="8"/>
  <c r="C834" i="8"/>
  <c r="C845" i="8"/>
  <c r="C857" i="8"/>
  <c r="C878" i="8"/>
  <c r="C889" i="8"/>
  <c r="C900" i="8"/>
  <c r="C912" i="8"/>
  <c r="C924" i="8"/>
  <c r="C936" i="8"/>
  <c r="C948" i="8"/>
  <c r="C960" i="8"/>
  <c r="C972" i="8"/>
  <c r="C996" i="8"/>
  <c r="C1020" i="8"/>
  <c r="C1032" i="8"/>
  <c r="C49" i="8"/>
  <c r="C149" i="8"/>
  <c r="C343" i="8"/>
  <c r="C485" i="8"/>
  <c r="C596" i="8"/>
  <c r="C730" i="8"/>
  <c r="C856" i="8"/>
  <c r="C888" i="8"/>
  <c r="C923" i="8"/>
  <c r="C1007" i="8"/>
  <c r="C82" i="8"/>
  <c r="C17" i="8"/>
  <c r="C28" i="8"/>
  <c r="C39" i="8"/>
  <c r="C61" i="8"/>
  <c r="C83" i="8"/>
  <c r="C103" i="8"/>
  <c r="C122" i="8"/>
  <c r="C132" i="8"/>
  <c r="C142" i="8"/>
  <c r="C150" i="8"/>
  <c r="C160" i="8"/>
  <c r="C170" i="8"/>
  <c r="C190" i="8"/>
  <c r="C208" i="8"/>
  <c r="C217" i="8"/>
  <c r="C228" i="8"/>
  <c r="C239" i="8"/>
  <c r="C262" i="8"/>
  <c r="C274" i="8"/>
  <c r="C286" i="8"/>
  <c r="C309" i="8"/>
  <c r="C321" i="8"/>
  <c r="C333" i="8"/>
  <c r="C345" i="8"/>
  <c r="C357" i="8"/>
  <c r="C381" i="8"/>
  <c r="C392" i="8"/>
  <c r="C402" i="8"/>
  <c r="C413" i="8"/>
  <c r="C424" i="8"/>
  <c r="C455" i="8"/>
  <c r="C498" i="8"/>
  <c r="C508" i="8"/>
  <c r="C530" i="8"/>
  <c r="C541" i="8"/>
  <c r="C551" i="8"/>
  <c r="C563" i="8"/>
  <c r="C574" i="8"/>
  <c r="C586" i="8"/>
  <c r="C609" i="8"/>
  <c r="C630" i="8"/>
  <c r="C653" i="8"/>
  <c r="C665" i="8"/>
  <c r="C676" i="8"/>
  <c r="C688" i="8"/>
  <c r="C699" i="8"/>
  <c r="C722" i="8"/>
  <c r="C732" i="8"/>
  <c r="C743" i="8"/>
  <c r="C755" i="8"/>
  <c r="C767" i="8"/>
  <c r="C778" i="8"/>
  <c r="C801" i="8"/>
  <c r="C824" i="8"/>
  <c r="C835" i="8"/>
  <c r="C858" i="8"/>
  <c r="C890" i="8"/>
  <c r="C901" i="8"/>
  <c r="C913" i="8"/>
  <c r="C937" i="8"/>
  <c r="C949" i="8"/>
  <c r="C961" i="8"/>
  <c r="C973" i="8"/>
  <c r="C997" i="8"/>
  <c r="C1009" i="8"/>
  <c r="C71" i="8"/>
  <c r="C177" i="8"/>
  <c r="C379" i="8"/>
  <c r="C516" i="8"/>
  <c r="C607" i="8"/>
  <c r="C983" i="8"/>
  <c r="C16" i="8"/>
  <c r="C6" i="8"/>
  <c r="C7" i="8"/>
  <c r="C29" i="8"/>
  <c r="C40" i="8"/>
  <c r="C51" i="8"/>
  <c r="C62" i="8"/>
  <c r="C73" i="8"/>
  <c r="C84" i="8"/>
  <c r="C94" i="8"/>
  <c r="C104" i="8"/>
  <c r="C133" i="8"/>
  <c r="C151" i="8"/>
  <c r="C161" i="8"/>
  <c r="C180" i="8"/>
  <c r="C229" i="8"/>
  <c r="C251" i="8"/>
  <c r="C263" i="8"/>
  <c r="C275" i="8"/>
  <c r="C287" i="8"/>
  <c r="C299" i="8"/>
  <c r="C310" i="8"/>
  <c r="C322" i="8"/>
  <c r="C346" i="8"/>
  <c r="C358" i="8"/>
  <c r="C370" i="8"/>
  <c r="C382" i="8"/>
  <c r="C403" i="8"/>
  <c r="C414" i="8"/>
  <c r="C425" i="8"/>
  <c r="C435" i="8"/>
  <c r="C446" i="8"/>
  <c r="C456" i="8"/>
  <c r="C467" i="8"/>
  <c r="C477" i="8"/>
  <c r="C488" i="8"/>
  <c r="C519" i="8"/>
  <c r="C531" i="8"/>
  <c r="C542" i="8"/>
  <c r="C552" i="8"/>
  <c r="C564" i="8"/>
  <c r="C587" i="8"/>
  <c r="C598" i="8"/>
  <c r="C610" i="8"/>
  <c r="C620" i="8"/>
  <c r="C631" i="8"/>
  <c r="C642" i="8"/>
  <c r="C654" i="8"/>
  <c r="C677" i="8"/>
  <c r="C712" i="8"/>
  <c r="C723" i="8"/>
  <c r="C733" i="8"/>
  <c r="C744" i="8"/>
  <c r="C779" i="8"/>
  <c r="C791" i="8"/>
  <c r="C802" i="8"/>
  <c r="C813" i="8"/>
  <c r="C825" i="8"/>
  <c r="C847" i="8"/>
  <c r="C859" i="8"/>
  <c r="C869" i="8"/>
  <c r="C880" i="8"/>
  <c r="C891" i="8"/>
  <c r="C902" i="8"/>
  <c r="C914" i="8"/>
  <c r="C926" i="8"/>
  <c r="C938" i="8"/>
  <c r="C950" i="8"/>
  <c r="C974" i="8"/>
  <c r="C998" i="8"/>
  <c r="C1022" i="8"/>
  <c r="C1034" i="8"/>
  <c r="C111" i="8"/>
  <c r="C237" i="8"/>
  <c r="C639" i="8"/>
  <c r="C776" i="8"/>
  <c r="C995" i="8"/>
  <c r="C93" i="8"/>
  <c r="C8" i="8"/>
  <c r="C30" i="8"/>
  <c r="C41" i="8"/>
  <c r="C63" i="8"/>
  <c r="C74" i="8"/>
  <c r="C95" i="8"/>
  <c r="C114" i="8"/>
  <c r="C124" i="8"/>
  <c r="C162" i="8"/>
  <c r="C171" i="8"/>
  <c r="C181" i="8"/>
  <c r="C191" i="8"/>
  <c r="C209" i="8"/>
  <c r="C218" i="8"/>
  <c r="C230" i="8"/>
  <c r="C241" i="8"/>
  <c r="C252" i="8"/>
  <c r="C264" i="8"/>
  <c r="C276" i="8"/>
  <c r="C288" i="8"/>
  <c r="C300" i="8"/>
  <c r="C311" i="8"/>
  <c r="C323" i="8"/>
  <c r="C335" i="8"/>
  <c r="C347" i="8"/>
  <c r="C359" i="8"/>
  <c r="C371" i="8"/>
  <c r="C393" i="8"/>
  <c r="C404" i="8"/>
  <c r="C415" i="8"/>
  <c r="C426" i="8"/>
  <c r="C436" i="8"/>
  <c r="C447" i="8"/>
  <c r="C457" i="8"/>
  <c r="C478" i="8"/>
  <c r="C489" i="8"/>
  <c r="C509" i="8"/>
  <c r="C520" i="8"/>
  <c r="C553" i="8"/>
  <c r="C565" i="8"/>
  <c r="C576" i="8"/>
  <c r="C588" i="8"/>
  <c r="C599" i="8"/>
  <c r="C611" i="8"/>
  <c r="C621" i="8"/>
  <c r="C632" i="8"/>
  <c r="C655" i="8"/>
  <c r="C678" i="8"/>
  <c r="C689" i="8"/>
  <c r="C701" i="8"/>
  <c r="C713" i="8"/>
  <c r="C724" i="8"/>
  <c r="C745" i="8"/>
  <c r="C757" i="8"/>
  <c r="C769" i="8"/>
  <c r="C780" i="8"/>
  <c r="C814" i="8"/>
  <c r="C837" i="8"/>
  <c r="C848" i="8"/>
  <c r="C860" i="8"/>
  <c r="C870" i="8"/>
  <c r="C881" i="8"/>
  <c r="C892" i="8"/>
  <c r="C903" i="8"/>
  <c r="C915" i="8"/>
  <c r="C939" i="8"/>
  <c r="C951" i="8"/>
  <c r="C963" i="8"/>
  <c r="C975" i="8"/>
  <c r="C987" i="8"/>
  <c r="C999" i="8"/>
  <c r="C1011" i="8"/>
  <c r="C1023" i="8"/>
  <c r="C1035" i="8"/>
  <c r="C81" i="8"/>
  <c r="C198" i="8"/>
  <c r="C331" i="8"/>
  <c r="C539" i="8"/>
  <c r="C674" i="8"/>
  <c r="C60" i="8"/>
  <c r="C9" i="8"/>
  <c r="C42" i="8"/>
  <c r="C53" i="8"/>
  <c r="C64" i="8"/>
  <c r="C75" i="8"/>
  <c r="C85" i="8"/>
  <c r="C96" i="8"/>
  <c r="C105" i="8"/>
  <c r="C125" i="8"/>
  <c r="C144" i="8"/>
  <c r="C152" i="8"/>
  <c r="C163" i="8"/>
  <c r="C192" i="8"/>
  <c r="C201" i="8"/>
  <c r="C210" i="8"/>
  <c r="C219" i="8"/>
  <c r="C231" i="8"/>
  <c r="C242" i="8"/>
  <c r="C253" i="8"/>
  <c r="C265" i="8"/>
  <c r="C277" i="8"/>
  <c r="C301" i="8"/>
  <c r="C312" i="8"/>
  <c r="C324" i="8"/>
  <c r="C348" i="8"/>
  <c r="C360" i="8"/>
  <c r="C372" i="8"/>
  <c r="C383" i="8"/>
  <c r="C394" i="8"/>
  <c r="C405" i="8"/>
  <c r="C416" i="8"/>
  <c r="C427" i="8"/>
  <c r="C437" i="8"/>
  <c r="C448" i="8"/>
  <c r="C458" i="8"/>
  <c r="C469" i="8"/>
  <c r="C490" i="8"/>
  <c r="C500" i="8"/>
  <c r="C510" i="8"/>
  <c r="C544" i="8"/>
  <c r="C554" i="8"/>
  <c r="C577" i="8"/>
  <c r="C589" i="8"/>
  <c r="C600" i="8"/>
  <c r="C622" i="8"/>
  <c r="C633" i="8"/>
  <c r="C644" i="8"/>
  <c r="C656" i="8"/>
  <c r="C679" i="8"/>
  <c r="C690" i="8"/>
  <c r="C702" i="8"/>
  <c r="C734" i="8"/>
  <c r="C746" i="8"/>
  <c r="C758" i="8"/>
  <c r="C770" i="8"/>
  <c r="C781" i="8"/>
  <c r="C793" i="8"/>
  <c r="C804" i="8"/>
  <c r="C815" i="8"/>
  <c r="C838" i="8"/>
  <c r="C849" i="8"/>
  <c r="C861" i="8"/>
  <c r="C871" i="8"/>
  <c r="C882" i="8"/>
  <c r="C904" i="8"/>
  <c r="C916" i="8"/>
  <c r="C952" i="8"/>
  <c r="C964" i="8"/>
  <c r="C976" i="8"/>
  <c r="C1000" i="8"/>
  <c r="C1036" i="8"/>
  <c r="C92" i="8"/>
  <c r="C400" i="8"/>
  <c r="C528" i="8"/>
  <c r="C663" i="8"/>
  <c r="C833" i="8"/>
  <c r="C947" i="8"/>
  <c r="C27" i="8"/>
  <c r="C102" i="8"/>
  <c r="C10" i="8"/>
  <c r="C31" i="8"/>
  <c r="C43" i="8"/>
  <c r="C54" i="8"/>
  <c r="C65" i="8"/>
  <c r="C76" i="8"/>
  <c r="C86" i="8"/>
  <c r="C106" i="8"/>
  <c r="C116" i="8"/>
  <c r="C135" i="8"/>
  <c r="C145" i="8"/>
  <c r="C211" i="8"/>
  <c r="C232" i="8"/>
  <c r="C254" i="8"/>
  <c r="C266" i="8"/>
  <c r="C278" i="8"/>
  <c r="C290" i="8"/>
  <c r="C302" i="8"/>
  <c r="C325" i="8"/>
  <c r="C337" i="8"/>
  <c r="C349" i="8"/>
  <c r="C361" i="8"/>
  <c r="C373" i="8"/>
  <c r="C384" i="8"/>
  <c r="C395" i="8"/>
  <c r="C406" i="8"/>
  <c r="C428" i="8"/>
  <c r="C438" i="8"/>
  <c r="C449" i="8"/>
  <c r="C459" i="8"/>
  <c r="C501" i="8"/>
  <c r="C533" i="8"/>
  <c r="C555" i="8"/>
  <c r="C566" i="8"/>
  <c r="C578" i="8"/>
  <c r="C601" i="8"/>
  <c r="C613" i="8"/>
  <c r="C623" i="8"/>
  <c r="C645" i="8"/>
  <c r="C657" i="8"/>
  <c r="C680" i="8"/>
  <c r="C703" i="8"/>
  <c r="C715" i="8"/>
  <c r="C725" i="8"/>
  <c r="C735" i="8"/>
  <c r="C747" i="8"/>
  <c r="C759" i="8"/>
  <c r="C771" i="8"/>
  <c r="C782" i="8"/>
  <c r="C794" i="8"/>
  <c r="C805" i="8"/>
  <c r="C816" i="8"/>
  <c r="C839" i="8"/>
  <c r="C850" i="8"/>
  <c r="C862" i="8"/>
  <c r="C883" i="8"/>
  <c r="C893" i="8"/>
  <c r="C905" i="8"/>
  <c r="C917" i="8"/>
  <c r="C941" i="8"/>
  <c r="C953" i="8"/>
  <c r="C977" i="8"/>
  <c r="C989" i="8"/>
  <c r="C1013" i="8"/>
  <c r="C1037" i="8"/>
  <c r="C140" i="8"/>
  <c r="C465" i="8"/>
  <c r="C618" i="8"/>
  <c r="C959" i="8"/>
  <c r="C21" i="8"/>
  <c r="C87" i="8"/>
  <c r="C117" i="8"/>
  <c r="C126" i="8"/>
  <c r="C173" i="8"/>
  <c r="C193" i="8"/>
  <c r="C212" i="8"/>
  <c r="C221" i="8"/>
  <c r="C243" i="8"/>
  <c r="C255" i="8"/>
  <c r="C267" i="8"/>
  <c r="C279" i="8"/>
  <c r="C303" i="8"/>
  <c r="C314" i="8"/>
  <c r="C326" i="8"/>
  <c r="C338" i="8"/>
  <c r="C350" i="8"/>
  <c r="C362" i="8"/>
  <c r="C374" i="8"/>
  <c r="C385" i="8"/>
  <c r="C396" i="8"/>
  <c r="C407" i="8"/>
  <c r="C417" i="8"/>
  <c r="C439" i="8"/>
  <c r="C450" i="8"/>
  <c r="C460" i="8"/>
  <c r="C471" i="8"/>
  <c r="C480" i="8"/>
  <c r="C491" i="8"/>
  <c r="C502" i="8"/>
  <c r="C523" i="8"/>
  <c r="C534" i="8"/>
  <c r="C546" i="8"/>
  <c r="C556" i="8"/>
  <c r="C567" i="8"/>
  <c r="C579" i="8"/>
  <c r="C602" i="8"/>
  <c r="C614" i="8"/>
  <c r="C624" i="8"/>
  <c r="C635" i="8"/>
  <c r="C646" i="8"/>
  <c r="C658" i="8"/>
  <c r="C669" i="8"/>
  <c r="C681" i="8"/>
  <c r="C692" i="8"/>
  <c r="C704" i="8"/>
  <c r="C736" i="8"/>
  <c r="C748" i="8"/>
  <c r="C772" i="8"/>
  <c r="C783" i="8"/>
  <c r="C795" i="8"/>
  <c r="C806" i="8"/>
  <c r="C817" i="8"/>
  <c r="C840" i="8"/>
  <c r="C851" i="8"/>
  <c r="C873" i="8"/>
  <c r="C884" i="8"/>
  <c r="C894" i="8"/>
  <c r="C906" i="8"/>
  <c r="C918" i="8"/>
  <c r="C930" i="8"/>
  <c r="C942" i="8"/>
  <c r="C954" i="8"/>
  <c r="C966" i="8"/>
  <c r="C978" i="8"/>
  <c r="C990" i="8"/>
  <c r="C1002" i="8"/>
  <c r="C1014" i="8"/>
  <c r="C1026" i="8"/>
  <c r="C1038" i="8"/>
  <c r="C121" i="8"/>
  <c r="C296" i="8"/>
  <c r="C411" i="8"/>
  <c r="C561" i="8"/>
  <c r="C720" i="8"/>
  <c r="C867" i="8"/>
  <c r="C44" i="8"/>
  <c r="C97" i="8"/>
  <c r="C22" i="8"/>
  <c r="C33" i="8"/>
  <c r="C45" i="8"/>
  <c r="C56" i="8"/>
  <c r="C78" i="8"/>
  <c r="C88" i="8"/>
  <c r="C98" i="8"/>
  <c r="C118" i="8"/>
  <c r="C127" i="8"/>
  <c r="C184" i="8"/>
  <c r="C194" i="8"/>
  <c r="C222" i="8"/>
  <c r="C244" i="8"/>
  <c r="C256" i="8"/>
  <c r="C268" i="8"/>
  <c r="C280" i="8"/>
  <c r="C292" i="8"/>
  <c r="C304" i="8"/>
  <c r="C327" i="8"/>
  <c r="C339" i="8"/>
  <c r="C363" i="8"/>
  <c r="C375" i="8"/>
  <c r="C386" i="8"/>
  <c r="C397" i="8"/>
  <c r="C408" i="8"/>
  <c r="C418" i="8"/>
  <c r="C429" i="8"/>
  <c r="C440" i="8"/>
  <c r="C451" i="8"/>
  <c r="C472" i="8"/>
  <c r="C481" i="8"/>
  <c r="C492" i="8"/>
  <c r="C503" i="8"/>
  <c r="C513" i="8"/>
  <c r="C524" i="8"/>
  <c r="C535" i="8"/>
  <c r="C557" i="8"/>
  <c r="C568" i="8"/>
  <c r="C580" i="8"/>
  <c r="C592" i="8"/>
  <c r="C603" i="8"/>
  <c r="C625" i="8"/>
  <c r="C636" i="8"/>
  <c r="C647" i="8"/>
  <c r="C670" i="8"/>
  <c r="C682" i="8"/>
  <c r="C693" i="8"/>
  <c r="C716" i="8"/>
  <c r="C749" i="8"/>
  <c r="C761" i="8"/>
  <c r="C796" i="8"/>
  <c r="C830" i="8"/>
  <c r="C841" i="8"/>
  <c r="C852" i="8"/>
  <c r="C864" i="8"/>
  <c r="C874" i="8"/>
  <c r="C885" i="8"/>
  <c r="C919" i="8"/>
  <c r="C967" i="8"/>
  <c r="C991" i="8"/>
  <c r="C1003" i="8"/>
  <c r="C1015" i="8"/>
  <c r="C1027" i="8"/>
  <c r="C130" i="8"/>
  <c r="C284" i="8"/>
  <c r="C422" i="8"/>
  <c r="C550" i="8"/>
  <c r="C697" i="8"/>
  <c r="C971" i="8"/>
  <c r="C11" i="8"/>
  <c r="C55" i="8"/>
  <c r="C23" i="8"/>
  <c r="C34" i="8"/>
  <c r="C46" i="8"/>
  <c r="C68" i="8"/>
  <c r="C79" i="8"/>
  <c r="C89" i="8"/>
  <c r="C119" i="8"/>
  <c r="C128" i="8"/>
  <c r="C137" i="8"/>
  <c r="C147" i="8"/>
  <c r="C165" i="8"/>
  <c r="C185" i="8"/>
  <c r="C195" i="8"/>
  <c r="C204" i="8"/>
  <c r="C213" i="8"/>
  <c r="C223" i="8"/>
  <c r="C257" i="8"/>
  <c r="C269" i="8"/>
  <c r="C281" i="8"/>
  <c r="C305" i="8"/>
  <c r="C316" i="8"/>
  <c r="C328" i="8"/>
  <c r="C340" i="8"/>
  <c r="C352" i="8"/>
  <c r="C364" i="8"/>
  <c r="C387" i="8"/>
  <c r="C409" i="8"/>
  <c r="C419" i="8"/>
  <c r="C430" i="8"/>
  <c r="C462" i="8"/>
  <c r="C473" i="8"/>
  <c r="C482" i="8"/>
  <c r="C493" i="8"/>
  <c r="C504" i="8"/>
  <c r="C525" i="8"/>
  <c r="C547" i="8"/>
  <c r="C558" i="8"/>
  <c r="C569" i="8"/>
  <c r="C581" i="8"/>
  <c r="C593" i="8"/>
  <c r="C615" i="8"/>
  <c r="C626" i="8"/>
  <c r="C637" i="8"/>
  <c r="C648" i="8"/>
  <c r="C660" i="8"/>
  <c r="C671" i="8"/>
  <c r="C683" i="8"/>
  <c r="C694" i="8"/>
  <c r="C706" i="8"/>
  <c r="C717" i="8"/>
  <c r="C727" i="8"/>
  <c r="C738" i="8"/>
  <c r="C750" i="8"/>
  <c r="C762" i="8"/>
  <c r="C773" i="8"/>
  <c r="C785" i="8"/>
  <c r="C797" i="8"/>
  <c r="C808" i="8"/>
  <c r="C819" i="8"/>
  <c r="C853" i="8"/>
  <c r="C865" i="8"/>
  <c r="C875" i="8"/>
  <c r="C886" i="8"/>
  <c r="C896" i="8"/>
  <c r="C908" i="8"/>
  <c r="C920" i="8"/>
  <c r="C932" i="8"/>
  <c r="C944" i="8"/>
  <c r="C956" i="8"/>
  <c r="C968" i="8"/>
  <c r="C992" i="8"/>
  <c r="C1004" i="8"/>
  <c r="C1016" i="8"/>
  <c r="C1040" i="8"/>
  <c r="C26" i="8"/>
  <c r="C226" i="8"/>
  <c r="C367" i="8"/>
  <c r="C507" i="8"/>
  <c r="C629" i="8"/>
  <c r="C765" i="8"/>
  <c r="C1031" i="8"/>
  <c r="C66" i="8"/>
  <c r="C14" i="8"/>
  <c r="C24" i="8"/>
  <c r="C47" i="8"/>
  <c r="C69" i="8"/>
  <c r="C80" i="8"/>
  <c r="C90" i="8"/>
  <c r="C99" i="8"/>
  <c r="C109" i="8"/>
  <c r="C138" i="8"/>
  <c r="C175" i="8"/>
  <c r="C186" i="8"/>
  <c r="C196" i="8"/>
  <c r="C205" i="8"/>
  <c r="C224" i="8"/>
  <c r="C235" i="8"/>
  <c r="C246" i="8"/>
  <c r="C258" i="8"/>
  <c r="C270" i="8"/>
  <c r="C282" i="8"/>
  <c r="C306" i="8"/>
  <c r="C317" i="8"/>
  <c r="C329" i="8"/>
  <c r="C341" i="8"/>
  <c r="C353" i="8"/>
  <c r="C365" i="8"/>
  <c r="C377" i="8"/>
  <c r="C388" i="8"/>
  <c r="C398" i="8"/>
  <c r="C410" i="8"/>
  <c r="C431" i="8"/>
  <c r="C442" i="8"/>
  <c r="C452" i="8"/>
  <c r="C463" i="8"/>
  <c r="C474" i="8"/>
  <c r="C483" i="8"/>
  <c r="C494" i="8"/>
  <c r="C505" i="8"/>
  <c r="C514" i="8"/>
  <c r="C526" i="8"/>
  <c r="C537" i="8"/>
  <c r="C548" i="8"/>
  <c r="C559" i="8"/>
  <c r="C582" i="8"/>
  <c r="C594" i="8"/>
  <c r="C616" i="8"/>
  <c r="C627" i="8"/>
  <c r="C649" i="8"/>
  <c r="C672" i="8"/>
  <c r="C684" i="8"/>
  <c r="C695" i="8"/>
  <c r="C707" i="8"/>
  <c r="C718" i="8"/>
  <c r="C728" i="8"/>
  <c r="C739" i="8"/>
  <c r="C751" i="8"/>
  <c r="C763" i="8"/>
  <c r="C774" i="8"/>
  <c r="C786" i="8"/>
  <c r="C831" i="8"/>
  <c r="C854" i="8"/>
  <c r="C876" i="8"/>
  <c r="C897" i="8"/>
  <c r="C909" i="8"/>
  <c r="C921" i="8"/>
  <c r="C933" i="8"/>
  <c r="C945" i="8"/>
  <c r="C981" i="8"/>
  <c r="C1005" i="8"/>
  <c r="C1017" i="8"/>
  <c r="C1029" i="8"/>
  <c r="C1041" i="8"/>
  <c r="C59" i="8"/>
  <c r="C158" i="8"/>
  <c r="C444" i="8"/>
  <c r="C572" i="8"/>
  <c r="C686" i="8"/>
  <c r="C32" i="8"/>
  <c r="C13" i="8"/>
  <c r="C25" i="8"/>
  <c r="C36" i="8"/>
  <c r="C48" i="8"/>
  <c r="C110" i="8"/>
  <c r="C120" i="8"/>
  <c r="C129" i="8"/>
  <c r="C139" i="8"/>
  <c r="C176" i="8"/>
  <c r="C187" i="8"/>
  <c r="C197" i="8"/>
  <c r="C206" i="8"/>
  <c r="C215" i="8"/>
  <c r="C225" i="8"/>
  <c r="C247" i="8"/>
  <c r="C259" i="8"/>
  <c r="C271" i="8"/>
  <c r="C283" i="8"/>
  <c r="C295" i="8"/>
  <c r="C307" i="8"/>
  <c r="C318" i="8"/>
  <c r="C342" i="8"/>
  <c r="C354" i="8"/>
  <c r="C378" i="8"/>
  <c r="C443" i="8"/>
  <c r="C453" i="8"/>
  <c r="C464" i="8"/>
  <c r="C475" i="8"/>
  <c r="C484" i="8"/>
  <c r="C506" i="8"/>
  <c r="C515" i="8"/>
  <c r="C527" i="8"/>
  <c r="C538" i="8"/>
  <c r="C549" i="8"/>
  <c r="C571" i="8"/>
  <c r="C583" i="8"/>
  <c r="C595" i="8"/>
  <c r="C606" i="8"/>
  <c r="C617" i="8"/>
  <c r="C628" i="8"/>
  <c r="C650" i="8"/>
  <c r="C662" i="8"/>
  <c r="C673" i="8"/>
  <c r="C685" i="8"/>
  <c r="C696" i="8"/>
  <c r="C708" i="8"/>
  <c r="C719" i="8"/>
  <c r="C729" i="8"/>
  <c r="C740" i="8"/>
  <c r="C752" i="8"/>
  <c r="C764" i="8"/>
  <c r="C775" i="8"/>
  <c r="C787" i="8"/>
  <c r="C799" i="8"/>
  <c r="C809" i="8"/>
  <c r="C821" i="8"/>
  <c r="C832" i="8"/>
  <c r="C843" i="8"/>
  <c r="C855" i="8"/>
  <c r="C866" i="8"/>
  <c r="C877" i="8"/>
  <c r="C898" i="8"/>
  <c r="C910" i="8"/>
  <c r="C922" i="8"/>
  <c r="C934" i="8"/>
  <c r="C946" i="8"/>
  <c r="C970" i="8"/>
  <c r="C982" i="8"/>
  <c r="C1006" i="8"/>
  <c r="C1018" i="8"/>
  <c r="C1030" i="8"/>
  <c r="C1042" i="8"/>
  <c r="C157" i="8"/>
  <c r="C155" i="8"/>
  <c r="C77" i="8"/>
  <c r="C20" i="8"/>
  <c r="C15" i="8"/>
  <c r="C146" i="8"/>
  <c r="C113" i="8"/>
  <c r="C153" i="8"/>
  <c r="C72" i="8"/>
  <c r="C167" i="8"/>
  <c r="C174" i="8"/>
  <c r="C351" i="8"/>
  <c r="C50" i="8"/>
  <c r="C248" i="8"/>
  <c r="C168" i="8"/>
  <c r="C183" i="8"/>
  <c r="C67" i="8"/>
  <c r="C214" i="8"/>
  <c r="C227" i="8"/>
  <c r="C203" i="8"/>
  <c r="C91" i="8"/>
  <c r="C123" i="8"/>
  <c r="C369" i="8"/>
  <c r="C108" i="8"/>
  <c r="C35" i="8"/>
  <c r="C245" i="8"/>
  <c r="C420" i="8"/>
  <c r="C3" i="8"/>
  <c r="C52" i="8"/>
  <c r="C233" i="8"/>
  <c r="C238" i="8"/>
  <c r="C476" i="8"/>
  <c r="C101" i="8"/>
  <c r="C202" i="8"/>
  <c r="C366" i="8"/>
  <c r="C659" i="8"/>
  <c r="C37" i="8"/>
  <c r="C100" i="8"/>
  <c r="C207" i="8"/>
  <c r="C240" i="8"/>
  <c r="C390" i="8"/>
  <c r="C4" i="8"/>
  <c r="C57" i="8"/>
  <c r="C134" i="8"/>
  <c r="C154" i="8"/>
  <c r="C234" i="8"/>
  <c r="C260" i="8"/>
  <c r="C391" i="8"/>
  <c r="C179" i="8"/>
  <c r="C291" i="8"/>
  <c r="C336" i="8"/>
  <c r="C344" i="8"/>
  <c r="C272" i="8"/>
  <c r="C965" i="8"/>
  <c r="C929" i="8"/>
  <c r="C1001" i="8"/>
  <c r="C986" i="8"/>
  <c r="C1025" i="8"/>
  <c r="C792" i="8"/>
  <c r="C661" i="8"/>
  <c r="C643" i="8"/>
  <c r="C711" i="8"/>
  <c r="C651" i="8"/>
  <c r="C543" i="8"/>
  <c r="C812" i="8"/>
  <c r="C768" i="8"/>
  <c r="C705" i="8"/>
  <c r="C641" i="8"/>
  <c r="C605" i="8"/>
  <c r="C714" i="8"/>
  <c r="C756" i="8"/>
  <c r="C470" i="8"/>
  <c r="C434" i="8"/>
  <c r="C421" i="8"/>
  <c r="C479" i="8"/>
  <c r="C466" i="8"/>
  <c r="C522" i="8"/>
  <c r="C532" i="8"/>
  <c r="C512" i="8"/>
  <c r="C399" i="8"/>
  <c r="C499" i="8"/>
  <c r="C468" i="8"/>
  <c r="C236" i="8"/>
  <c r="C536" i="8"/>
  <c r="C294" i="8"/>
  <c r="C432" i="8"/>
  <c r="C495" i="8"/>
  <c r="C521" i="8"/>
  <c r="C5" i="8"/>
  <c r="C18" i="8"/>
  <c r="C58" i="8"/>
  <c r="C107" i="8"/>
  <c r="C115" i="8"/>
  <c r="C143" i="8"/>
  <c r="C164" i="8"/>
  <c r="C172" i="8"/>
  <c r="C2" i="8"/>
  <c r="C200" i="8"/>
  <c r="C19" i="8"/>
  <c r="C166" i="8"/>
  <c r="C12" i="8"/>
  <c r="C70" i="8"/>
  <c r="C156" i="8"/>
  <c r="C293" i="8"/>
  <c r="C315" i="8"/>
  <c r="C136" i="8"/>
  <c r="C148" i="8"/>
  <c r="C182" i="8"/>
  <c r="C330" i="8"/>
  <c r="C289" i="8"/>
  <c r="C313" i="8"/>
  <c r="C334" i="8"/>
  <c r="C401" i="8"/>
  <c r="C461" i="8"/>
  <c r="C741" i="8"/>
  <c r="C199" i="8"/>
  <c r="C250" i="8"/>
  <c r="C298" i="8"/>
  <c r="C496" i="8"/>
  <c r="C376" i="8"/>
  <c r="C389" i="8"/>
  <c r="C319" i="8"/>
  <c r="C511" i="8"/>
  <c r="C518" i="8"/>
  <c r="C575" i="8"/>
  <c r="C590" i="8"/>
  <c r="C220" i="8"/>
  <c r="C441" i="8"/>
  <c r="C487" i="8"/>
  <c r="C570" i="8"/>
  <c r="C591" i="8"/>
  <c r="C597" i="8"/>
  <c r="C604" i="8"/>
  <c r="C638" i="8"/>
  <c r="C668" i="8"/>
  <c r="C540" i="8"/>
  <c r="C545" i="8"/>
  <c r="C612" i="8"/>
  <c r="C788" i="8"/>
  <c r="C640" i="8"/>
  <c r="C560" i="8"/>
  <c r="C634" i="8"/>
  <c r="C664" i="8"/>
  <c r="C667" i="8"/>
  <c r="C698" i="8"/>
  <c r="C818" i="8"/>
  <c r="C842" i="8"/>
  <c r="C709" i="8"/>
  <c r="C803" i="8"/>
  <c r="C810" i="8"/>
  <c r="C700" i="8"/>
  <c r="C790" i="8"/>
  <c r="C760" i="8"/>
  <c r="C784" i="8"/>
  <c r="C798" i="8"/>
  <c r="C836" i="8"/>
  <c r="C737" i="8"/>
  <c r="C822" i="8"/>
  <c r="C666" i="8"/>
  <c r="C691" i="8"/>
  <c r="C807" i="8"/>
  <c r="C829" i="8"/>
  <c r="C962" i="8"/>
  <c r="C1024" i="8"/>
  <c r="C826" i="8"/>
  <c r="C863" i="8"/>
  <c r="C844" i="8"/>
  <c r="C872" i="8"/>
  <c r="C887" i="8"/>
  <c r="C827" i="8"/>
  <c r="C1028" i="8"/>
  <c r="C820" i="8"/>
  <c r="C828" i="8"/>
  <c r="C846" i="8"/>
  <c r="C940" i="8"/>
  <c r="C1010" i="8"/>
  <c r="C1019" i="8"/>
  <c r="C980" i="8"/>
  <c r="C925" i="8"/>
  <c r="C879" i="8"/>
  <c r="C931" i="8"/>
  <c r="C1033" i="8"/>
  <c r="C957" i="8"/>
  <c r="C988" i="8"/>
  <c r="C993" i="8"/>
  <c r="C1012" i="8"/>
  <c r="C907" i="8"/>
  <c r="C927" i="8"/>
  <c r="C958" i="8"/>
  <c r="C994" i="8"/>
  <c r="C943" i="8"/>
  <c r="C979" i="8"/>
  <c r="C984" i="8"/>
  <c r="C1021" i="8"/>
  <c r="C928" i="8"/>
  <c r="C969" i="8"/>
  <c r="C868" i="8"/>
  <c r="C895" i="8"/>
  <c r="C985" i="8"/>
  <c r="C1008" i="8"/>
  <c r="C955" i="8"/>
  <c r="C1039" i="8"/>
  <c r="D1066" i="8" l="1"/>
  <c r="D1063" i="8"/>
  <c r="D1060" i="8"/>
  <c r="D1057" i="8"/>
  <c r="D1054" i="8"/>
  <c r="D1051" i="8"/>
  <c r="D1048" i="8"/>
  <c r="D1045" i="8"/>
  <c r="D1042" i="8"/>
  <c r="D1039" i="8"/>
  <c r="D1036" i="8"/>
  <c r="D1033" i="8"/>
  <c r="D1030" i="8"/>
  <c r="D1027" i="8"/>
  <c r="D1024" i="8"/>
  <c r="D1021" i="8"/>
  <c r="D1018" i="8"/>
  <c r="D1015" i="8"/>
  <c r="D1012" i="8"/>
  <c r="D1009" i="8"/>
  <c r="D1006" i="8"/>
  <c r="D1003" i="8"/>
  <c r="D1000" i="8"/>
  <c r="D1065" i="8"/>
  <c r="D1062" i="8"/>
  <c r="D1059" i="8"/>
  <c r="D1056" i="8"/>
  <c r="D1053" i="8"/>
  <c r="D1050" i="8"/>
  <c r="D1047" i="8"/>
  <c r="D1044" i="8"/>
  <c r="D1041" i="8"/>
  <c r="D1038" i="8"/>
  <c r="D1035" i="8"/>
  <c r="D1032" i="8"/>
  <c r="D1029" i="8"/>
  <c r="D1026" i="8"/>
  <c r="D1023" i="8"/>
  <c r="D1020" i="8"/>
  <c r="D1017" i="8"/>
  <c r="D1014" i="8"/>
  <c r="D1011" i="8"/>
  <c r="D1008" i="8"/>
  <c r="D1005" i="8"/>
  <c r="D1002" i="8"/>
  <c r="D1064" i="8"/>
  <c r="D1061" i="8"/>
  <c r="D1058" i="8"/>
  <c r="D1055" i="8"/>
  <c r="D1052" i="8"/>
  <c r="D1049" i="8"/>
  <c r="D1046" i="8"/>
  <c r="D1043" i="8"/>
  <c r="D1040" i="8"/>
  <c r="D1037" i="8"/>
  <c r="D1034" i="8"/>
  <c r="D1001" i="8"/>
  <c r="D980" i="8"/>
  <c r="D975" i="8"/>
  <c r="D970" i="8"/>
  <c r="D944" i="8"/>
  <c r="D939" i="8"/>
  <c r="D934" i="8"/>
  <c r="D1022" i="8"/>
  <c r="D995" i="8"/>
  <c r="D990" i="8"/>
  <c r="D985" i="8"/>
  <c r="D959" i="8"/>
  <c r="D954" i="8"/>
  <c r="D949" i="8"/>
  <c r="D923" i="8"/>
  <c r="D918" i="8"/>
  <c r="D913" i="8"/>
  <c r="D908" i="8"/>
  <c r="D904" i="8"/>
  <c r="D899" i="8"/>
  <c r="D895" i="8"/>
  <c r="D890" i="8"/>
  <c r="D886" i="8"/>
  <c r="D881" i="8"/>
  <c r="D877" i="8"/>
  <c r="D872" i="8"/>
  <c r="D868" i="8"/>
  <c r="D863" i="8"/>
  <c r="D859" i="8"/>
  <c r="D817" i="8"/>
  <c r="D1007" i="8"/>
  <c r="D974" i="8"/>
  <c r="D969" i="8"/>
  <c r="D964" i="8"/>
  <c r="D938" i="8"/>
  <c r="D933" i="8"/>
  <c r="D928" i="8"/>
  <c r="D854" i="8"/>
  <c r="D846" i="8"/>
  <c r="D842" i="8"/>
  <c r="D834" i="8"/>
  <c r="D830" i="8"/>
  <c r="D1028" i="8"/>
  <c r="D989" i="8"/>
  <c r="D984" i="8"/>
  <c r="D979" i="8"/>
  <c r="D953" i="8"/>
  <c r="D948" i="8"/>
  <c r="D943" i="8"/>
  <c r="D917" i="8"/>
  <c r="D912" i="8"/>
  <c r="D903" i="8"/>
  <c r="D894" i="8"/>
  <c r="D885" i="8"/>
  <c r="D876" i="8"/>
  <c r="D867" i="8"/>
  <c r="D858" i="8"/>
  <c r="D850" i="8"/>
  <c r="D838" i="8"/>
  <c r="D823" i="8"/>
  <c r="D813" i="8"/>
  <c r="D810" i="8"/>
  <c r="D807" i="8"/>
  <c r="D804" i="8"/>
  <c r="D801" i="8"/>
  <c r="D798" i="8"/>
  <c r="D795" i="8"/>
  <c r="D792" i="8"/>
  <c r="D789" i="8"/>
  <c r="D786" i="8"/>
  <c r="D783" i="8"/>
  <c r="D780" i="8"/>
  <c r="D777" i="8"/>
  <c r="D774" i="8"/>
  <c r="D771" i="8"/>
  <c r="D768" i="8"/>
  <c r="D765" i="8"/>
  <c r="D762" i="8"/>
  <c r="D759" i="8"/>
  <c r="D756" i="8"/>
  <c r="D753" i="8"/>
  <c r="D750" i="8"/>
  <c r="D747" i="8"/>
  <c r="D744" i="8"/>
  <c r="D741" i="8"/>
  <c r="D738" i="8"/>
  <c r="D1013" i="8"/>
  <c r="D999" i="8"/>
  <c r="I804" i="8" s="1"/>
  <c r="J804" i="8" s="1"/>
  <c r="D994" i="8"/>
  <c r="D968" i="8"/>
  <c r="D963" i="8"/>
  <c r="D958" i="8"/>
  <c r="D932" i="8"/>
  <c r="D927" i="8"/>
  <c r="D922" i="8"/>
  <c r="D983" i="8"/>
  <c r="D978" i="8"/>
  <c r="D973" i="8"/>
  <c r="D947" i="8"/>
  <c r="D942" i="8"/>
  <c r="I747" i="8" s="1"/>
  <c r="J747" i="8" s="1"/>
  <c r="D937" i="8"/>
  <c r="D911" i="8"/>
  <c r="D907" i="8"/>
  <c r="D902" i="8"/>
  <c r="D898" i="8"/>
  <c r="D893" i="8"/>
  <c r="D889" i="8"/>
  <c r="D884" i="8"/>
  <c r="D880" i="8"/>
  <c r="D875" i="8"/>
  <c r="D871" i="8"/>
  <c r="D866" i="8"/>
  <c r="D862" i="8"/>
  <c r="D857" i="8"/>
  <c r="D849" i="8"/>
  <c r="D845" i="8"/>
  <c r="D837" i="8"/>
  <c r="D833" i="8"/>
  <c r="D819" i="8"/>
  <c r="D1019" i="8"/>
  <c r="D998" i="8"/>
  <c r="D993" i="8"/>
  <c r="D988" i="8"/>
  <c r="D962" i="8"/>
  <c r="D957" i="8"/>
  <c r="I762" i="8" s="1"/>
  <c r="J762" i="8" s="1"/>
  <c r="D952" i="8"/>
  <c r="D926" i="8"/>
  <c r="D921" i="8"/>
  <c r="D916" i="8"/>
  <c r="D853" i="8"/>
  <c r="D841" i="8"/>
  <c r="D829" i="8"/>
  <c r="D822" i="8"/>
  <c r="D1004" i="8"/>
  <c r="D977" i="8"/>
  <c r="D972" i="8"/>
  <c r="I777" i="8" s="1"/>
  <c r="J777" i="8" s="1"/>
  <c r="D967" i="8"/>
  <c r="D941" i="8"/>
  <c r="D936" i="8"/>
  <c r="I741" i="8" s="1"/>
  <c r="J741" i="8" s="1"/>
  <c r="D931" i="8"/>
  <c r="D906" i="8"/>
  <c r="D897" i="8"/>
  <c r="D888" i="8"/>
  <c r="D879" i="8"/>
  <c r="D870" i="8"/>
  <c r="D861" i="8"/>
  <c r="D1025" i="8"/>
  <c r="I830" i="8" s="1"/>
  <c r="J830" i="8" s="1"/>
  <c r="D992" i="8"/>
  <c r="D987" i="8"/>
  <c r="I792" i="8" s="1"/>
  <c r="J792" i="8" s="1"/>
  <c r="D982" i="8"/>
  <c r="D956" i="8"/>
  <c r="D951" i="8"/>
  <c r="I756" i="8" s="1"/>
  <c r="J756" i="8" s="1"/>
  <c r="D946" i="8"/>
  <c r="D920" i="8"/>
  <c r="D915" i="8"/>
  <c r="D852" i="8"/>
  <c r="D848" i="8"/>
  <c r="D840" i="8"/>
  <c r="D836" i="8"/>
  <c r="D1031" i="8"/>
  <c r="D986" i="8"/>
  <c r="D981" i="8"/>
  <c r="I786" i="8" s="1"/>
  <c r="J786" i="8" s="1"/>
  <c r="D976" i="8"/>
  <c r="D950" i="8"/>
  <c r="D945" i="8"/>
  <c r="I750" i="8" s="1"/>
  <c r="J750" i="8" s="1"/>
  <c r="D940" i="8"/>
  <c r="D914" i="8"/>
  <c r="D1010" i="8"/>
  <c r="D905" i="8"/>
  <c r="D828" i="8"/>
  <c r="D824" i="8"/>
  <c r="D820" i="8"/>
  <c r="D815" i="8"/>
  <c r="D811" i="8"/>
  <c r="D799" i="8"/>
  <c r="D787" i="8"/>
  <c r="D775" i="8"/>
  <c r="D763" i="8"/>
  <c r="D751" i="8"/>
  <c r="D739" i="8"/>
  <c r="D735" i="8"/>
  <c r="D717" i="8"/>
  <c r="D699" i="8"/>
  <c r="D681" i="8"/>
  <c r="D663" i="8"/>
  <c r="D642" i="8"/>
  <c r="D629" i="8"/>
  <c r="D616" i="8"/>
  <c r="D606" i="8"/>
  <c r="D593" i="8"/>
  <c r="D580" i="8"/>
  <c r="D570" i="8"/>
  <c r="D960" i="8"/>
  <c r="I765" i="8" s="1"/>
  <c r="J765" i="8" s="1"/>
  <c r="D930" i="8"/>
  <c r="D882" i="8"/>
  <c r="D874" i="8"/>
  <c r="D731" i="8"/>
  <c r="D724" i="8"/>
  <c r="D713" i="8"/>
  <c r="D997" i="8"/>
  <c r="D896" i="8"/>
  <c r="D839" i="8"/>
  <c r="D806" i="8"/>
  <c r="D794" i="8"/>
  <c r="D782" i="8"/>
  <c r="D770" i="8"/>
  <c r="D758" i="8"/>
  <c r="D929" i="8"/>
  <c r="D873" i="8"/>
  <c r="D865" i="8"/>
  <c r="D851" i="8"/>
  <c r="D832" i="8"/>
  <c r="D827" i="8"/>
  <c r="D802" i="8"/>
  <c r="D790" i="8"/>
  <c r="D778" i="8"/>
  <c r="D766" i="8"/>
  <c r="D754" i="8"/>
  <c r="D742" i="8"/>
  <c r="D734" i="8"/>
  <c r="D727" i="8"/>
  <c r="D716" i="8"/>
  <c r="D709" i="8"/>
  <c r="D698" i="8"/>
  <c r="D691" i="8"/>
  <c r="D680" i="8"/>
  <c r="D673" i="8"/>
  <c r="D662" i="8"/>
  <c r="D655" i="8"/>
  <c r="D638" i="8"/>
  <c r="D625" i="8"/>
  <c r="D615" i="8"/>
  <c r="D602" i="8"/>
  <c r="D589" i="8"/>
  <c r="D579" i="8"/>
  <c r="D566" i="8"/>
  <c r="D1016" i="8"/>
  <c r="D996" i="8"/>
  <c r="I801" i="8" s="1"/>
  <c r="J801" i="8" s="1"/>
  <c r="D966" i="8"/>
  <c r="D887" i="8"/>
  <c r="D844" i="8"/>
  <c r="D818" i="8"/>
  <c r="D814" i="8"/>
  <c r="D723" i="8"/>
  <c r="D705" i="8"/>
  <c r="D687" i="8"/>
  <c r="D669" i="8"/>
  <c r="D651" i="8"/>
  <c r="D919" i="8"/>
  <c r="D910" i="8"/>
  <c r="D864" i="8"/>
  <c r="D856" i="8"/>
  <c r="D831" i="8"/>
  <c r="D809" i="8"/>
  <c r="D797" i="8"/>
  <c r="D785" i="8"/>
  <c r="D773" i="8"/>
  <c r="D761" i="8"/>
  <c r="D749" i="8"/>
  <c r="D737" i="8"/>
  <c r="D730" i="8"/>
  <c r="D719" i="8"/>
  <c r="D965" i="8"/>
  <c r="D935" i="8"/>
  <c r="D878" i="8"/>
  <c r="D843" i="8"/>
  <c r="D826" i="8"/>
  <c r="D805" i="8"/>
  <c r="D793" i="8"/>
  <c r="D781" i="8"/>
  <c r="D769" i="8"/>
  <c r="D757" i="8"/>
  <c r="D745" i="8"/>
  <c r="D726" i="8"/>
  <c r="D708" i="8"/>
  <c r="D690" i="8"/>
  <c r="D672" i="8"/>
  <c r="D654" i="8"/>
  <c r="D647" i="8"/>
  <c r="D634" i="8"/>
  <c r="D624" i="8"/>
  <c r="D611" i="8"/>
  <c r="D598" i="8"/>
  <c r="D588" i="8"/>
  <c r="D575" i="8"/>
  <c r="D562" i="8"/>
  <c r="D559" i="8"/>
  <c r="D556" i="8"/>
  <c r="D553" i="8"/>
  <c r="D550" i="8"/>
  <c r="D547" i="8"/>
  <c r="D544" i="8"/>
  <c r="D541" i="8"/>
  <c r="D538" i="8"/>
  <c r="D909" i="8"/>
  <c r="D901" i="8"/>
  <c r="D855" i="8"/>
  <c r="D733" i="8"/>
  <c r="D722" i="8"/>
  <c r="D955" i="8"/>
  <c r="D925" i="8"/>
  <c r="D869" i="8"/>
  <c r="D825" i="8"/>
  <c r="D821" i="8"/>
  <c r="D812" i="8"/>
  <c r="D800" i="8"/>
  <c r="D788" i="8"/>
  <c r="D776" i="8"/>
  <c r="D764" i="8"/>
  <c r="D752" i="8"/>
  <c r="D740" i="8"/>
  <c r="D729" i="8"/>
  <c r="D711" i="8"/>
  <c r="D693" i="8"/>
  <c r="D675" i="8"/>
  <c r="D924" i="8"/>
  <c r="D860" i="8"/>
  <c r="D835" i="8"/>
  <c r="D816" i="8"/>
  <c r="D732" i="8"/>
  <c r="D714" i="8"/>
  <c r="D696" i="8"/>
  <c r="D678" i="8"/>
  <c r="D892" i="8"/>
  <c r="D847" i="8"/>
  <c r="D746" i="8"/>
  <c r="D712" i="8"/>
  <c r="D670" i="8"/>
  <c r="D643" i="8"/>
  <c r="D639" i="8"/>
  <c r="D635" i="8"/>
  <c r="D631" i="8"/>
  <c r="D627" i="8"/>
  <c r="D623" i="8"/>
  <c r="D619" i="8"/>
  <c r="D607" i="8"/>
  <c r="D603" i="8"/>
  <c r="D599" i="8"/>
  <c r="D595" i="8"/>
  <c r="D591" i="8"/>
  <c r="D587" i="8"/>
  <c r="D583" i="8"/>
  <c r="D571" i="8"/>
  <c r="D567" i="8"/>
  <c r="D563" i="8"/>
  <c r="D555" i="8"/>
  <c r="D551" i="8"/>
  <c r="D536" i="8"/>
  <c r="D523" i="8"/>
  <c r="D510" i="8"/>
  <c r="D500" i="8"/>
  <c r="D900" i="8"/>
  <c r="D883" i="8"/>
  <c r="D718" i="8"/>
  <c r="D706" i="8"/>
  <c r="D701" i="8"/>
  <c r="D665" i="8"/>
  <c r="D656" i="8"/>
  <c r="D891" i="8"/>
  <c r="D791" i="8"/>
  <c r="D784" i="8"/>
  <c r="D695" i="8"/>
  <c r="D685" i="8"/>
  <c r="D674" i="8"/>
  <c r="D660" i="8"/>
  <c r="D630" i="8"/>
  <c r="D594" i="8"/>
  <c r="D539" i="8"/>
  <c r="D529" i="8"/>
  <c r="D516" i="8"/>
  <c r="D506" i="8"/>
  <c r="D971" i="8"/>
  <c r="D961" i="8"/>
  <c r="I766" i="8" s="1"/>
  <c r="J766" i="8" s="1"/>
  <c r="D760" i="8"/>
  <c r="D689" i="8"/>
  <c r="D679" i="8"/>
  <c r="D646" i="8"/>
  <c r="D622" i="8"/>
  <c r="D618" i="8"/>
  <c r="D614" i="8"/>
  <c r="D610" i="8"/>
  <c r="D586" i="8"/>
  <c r="D582" i="8"/>
  <c r="D578" i="8"/>
  <c r="D574" i="8"/>
  <c r="D558" i="8"/>
  <c r="D554" i="8"/>
  <c r="D546" i="8"/>
  <c r="D532" i="8"/>
  <c r="D519" i="8"/>
  <c r="D509" i="8"/>
  <c r="D496" i="8"/>
  <c r="D736" i="8"/>
  <c r="D710" i="8"/>
  <c r="D700" i="8"/>
  <c r="D684" i="8"/>
  <c r="D664" i="8"/>
  <c r="D650" i="8"/>
  <c r="D626" i="8"/>
  <c r="D767" i="8"/>
  <c r="D728" i="8"/>
  <c r="D694" i="8"/>
  <c r="D668" i="8"/>
  <c r="D659" i="8"/>
  <c r="D633" i="8"/>
  <c r="D621" i="8"/>
  <c r="D597" i="8"/>
  <c r="D585" i="8"/>
  <c r="D525" i="8"/>
  <c r="D991" i="8"/>
  <c r="D803" i="8"/>
  <c r="D796" i="8"/>
  <c r="D743" i="8"/>
  <c r="D715" i="8"/>
  <c r="D704" i="8"/>
  <c r="I509" i="8" s="1"/>
  <c r="J509" i="8" s="1"/>
  <c r="D688" i="8"/>
  <c r="D683" i="8"/>
  <c r="D645" i="8"/>
  <c r="D641" i="8"/>
  <c r="D637" i="8"/>
  <c r="D617" i="8"/>
  <c r="D609" i="8"/>
  <c r="D605" i="8"/>
  <c r="D601" i="8"/>
  <c r="D581" i="8"/>
  <c r="D573" i="8"/>
  <c r="D569" i="8"/>
  <c r="D565" i="8"/>
  <c r="D561" i="8"/>
  <c r="D557" i="8"/>
  <c r="D549" i="8"/>
  <c r="D545" i="8"/>
  <c r="D528" i="8"/>
  <c r="D518" i="8"/>
  <c r="D505" i="8"/>
  <c r="D721" i="8"/>
  <c r="D677" i="8"/>
  <c r="D653" i="8"/>
  <c r="D613" i="8"/>
  <c r="D577" i="8"/>
  <c r="D531" i="8"/>
  <c r="D671" i="8"/>
  <c r="D658" i="8"/>
  <c r="D649" i="8"/>
  <c r="D620" i="8"/>
  <c r="D584" i="8"/>
  <c r="D808" i="8"/>
  <c r="D779" i="8"/>
  <c r="D725" i="8"/>
  <c r="D707" i="8"/>
  <c r="D697" i="8"/>
  <c r="D676" i="8"/>
  <c r="D657" i="8"/>
  <c r="D648" i="8"/>
  <c r="D530" i="8"/>
  <c r="D517" i="8"/>
  <c r="D748" i="8"/>
  <c r="I553" i="8" s="1"/>
  <c r="J553" i="8" s="1"/>
  <c r="D628" i="8"/>
  <c r="D608" i="8"/>
  <c r="D484" i="8"/>
  <c r="D474" i="8"/>
  <c r="D461" i="8"/>
  <c r="D448" i="8"/>
  <c r="D438" i="8"/>
  <c r="D560" i="8"/>
  <c r="D535" i="8"/>
  <c r="D524" i="8"/>
  <c r="D515" i="8"/>
  <c r="D511" i="8"/>
  <c r="D507" i="8"/>
  <c r="D502" i="8"/>
  <c r="D498" i="8"/>
  <c r="D494" i="8"/>
  <c r="D487" i="8"/>
  <c r="D477" i="8"/>
  <c r="D464" i="8"/>
  <c r="D451" i="8"/>
  <c r="D441" i="8"/>
  <c r="D428" i="8"/>
  <c r="D415" i="8"/>
  <c r="D405" i="8"/>
  <c r="D392" i="8"/>
  <c r="D379" i="8"/>
  <c r="D755" i="8"/>
  <c r="D640" i="8"/>
  <c r="D520" i="8"/>
  <c r="D490" i="8"/>
  <c r="D480" i="8"/>
  <c r="D467" i="8"/>
  <c r="D454" i="8"/>
  <c r="D444" i="8"/>
  <c r="D431" i="8"/>
  <c r="D418" i="8"/>
  <c r="D408" i="8"/>
  <c r="D395" i="8"/>
  <c r="D382" i="8"/>
  <c r="D772" i="8"/>
  <c r="D612" i="8"/>
  <c r="D600" i="8"/>
  <c r="D552" i="8"/>
  <c r="D540" i="8"/>
  <c r="D534" i="8"/>
  <c r="D483" i="8"/>
  <c r="D470" i="8"/>
  <c r="D457" i="8"/>
  <c r="D447" i="8"/>
  <c r="D572" i="8"/>
  <c r="D514" i="8"/>
  <c r="D501" i="8"/>
  <c r="D497" i="8"/>
  <c r="D493" i="8"/>
  <c r="D486" i="8"/>
  <c r="D473" i="8"/>
  <c r="D460" i="8"/>
  <c r="D450" i="8"/>
  <c r="D437" i="8"/>
  <c r="D424" i="8"/>
  <c r="D414" i="8"/>
  <c r="D401" i="8"/>
  <c r="D720" i="8"/>
  <c r="D703" i="8"/>
  <c r="D682" i="8"/>
  <c r="I487" i="8" s="1"/>
  <c r="J487" i="8" s="1"/>
  <c r="D661" i="8"/>
  <c r="D632" i="8"/>
  <c r="D592" i="8"/>
  <c r="D489" i="8"/>
  <c r="D476" i="8"/>
  <c r="D463" i="8"/>
  <c r="D453" i="8"/>
  <c r="D440" i="8"/>
  <c r="D427" i="8"/>
  <c r="D417" i="8"/>
  <c r="D404" i="8"/>
  <c r="D391" i="8"/>
  <c r="D652" i="8"/>
  <c r="D564" i="8"/>
  <c r="D533" i="8"/>
  <c r="D479" i="8"/>
  <c r="D466" i="8"/>
  <c r="D456" i="8"/>
  <c r="D443" i="8"/>
  <c r="D430" i="8"/>
  <c r="D420" i="8"/>
  <c r="D407" i="8"/>
  <c r="D394" i="8"/>
  <c r="D384" i="8"/>
  <c r="D702" i="8"/>
  <c r="D667" i="8"/>
  <c r="D604" i="8"/>
  <c r="D527" i="8"/>
  <c r="D522" i="8"/>
  <c r="D513" i="8"/>
  <c r="D492" i="8"/>
  <c r="D482" i="8"/>
  <c r="D469" i="8"/>
  <c r="D459" i="8"/>
  <c r="D446" i="8"/>
  <c r="D433" i="8"/>
  <c r="D423" i="8"/>
  <c r="D410" i="8"/>
  <c r="D644" i="8"/>
  <c r="D543" i="8"/>
  <c r="D537" i="8"/>
  <c r="D504" i="8"/>
  <c r="D485" i="8"/>
  <c r="D472" i="8"/>
  <c r="D462" i="8"/>
  <c r="D449" i="8"/>
  <c r="D436" i="8"/>
  <c r="D426" i="8"/>
  <c r="D413" i="8"/>
  <c r="D400" i="8"/>
  <c r="D390" i="8"/>
  <c r="D377" i="8"/>
  <c r="D374" i="8"/>
  <c r="D371" i="8"/>
  <c r="D368" i="8"/>
  <c r="D365" i="8"/>
  <c r="D362" i="8"/>
  <c r="D359" i="8"/>
  <c r="D356" i="8"/>
  <c r="D353" i="8"/>
  <c r="D350" i="8"/>
  <c r="D347" i="8"/>
  <c r="D344" i="8"/>
  <c r="D341" i="8"/>
  <c r="D338" i="8"/>
  <c r="D335" i="8"/>
  <c r="D332" i="8"/>
  <c r="D329" i="8"/>
  <c r="D326" i="8"/>
  <c r="D666" i="8"/>
  <c r="D590" i="8"/>
  <c r="D568" i="8"/>
  <c r="D499" i="8"/>
  <c r="D491" i="8"/>
  <c r="D475" i="8"/>
  <c r="D458" i="8"/>
  <c r="D425" i="8"/>
  <c r="D419" i="8"/>
  <c r="D323" i="8"/>
  <c r="D315" i="8"/>
  <c r="D311" i="8"/>
  <c r="D303" i="8"/>
  <c r="D299" i="8"/>
  <c r="D291" i="8"/>
  <c r="D287" i="8"/>
  <c r="D279" i="8"/>
  <c r="D275" i="8"/>
  <c r="D267" i="8"/>
  <c r="D263" i="8"/>
  <c r="D255" i="8"/>
  <c r="D251" i="8"/>
  <c r="D223" i="8"/>
  <c r="D213" i="8"/>
  <c r="D468" i="8"/>
  <c r="D452" i="8"/>
  <c r="D434" i="8"/>
  <c r="D409" i="8"/>
  <c r="D381" i="8"/>
  <c r="D372" i="8"/>
  <c r="D363" i="8"/>
  <c r="D354" i="8"/>
  <c r="D345" i="8"/>
  <c r="D336" i="8"/>
  <c r="D327" i="8"/>
  <c r="D319" i="8"/>
  <c r="D307" i="8"/>
  <c r="D295" i="8"/>
  <c r="D283" i="8"/>
  <c r="D271" i="8"/>
  <c r="D259" i="8"/>
  <c r="D247" i="8"/>
  <c r="D243" i="8"/>
  <c r="D236" i="8"/>
  <c r="D226" i="8"/>
  <c r="D216" i="8"/>
  <c r="D203" i="8"/>
  <c r="D190" i="8"/>
  <c r="I1047" i="8" s="1"/>
  <c r="J1047" i="8" s="1"/>
  <c r="D180" i="8"/>
  <c r="I1048" i="8" s="1"/>
  <c r="J1048" i="8" s="1"/>
  <c r="D167" i="8"/>
  <c r="I1035" i="8" s="1"/>
  <c r="J1035" i="8" s="1"/>
  <c r="D154" i="8"/>
  <c r="I1022" i="8" s="1"/>
  <c r="J1022" i="8" s="1"/>
  <c r="D144" i="8"/>
  <c r="I1012" i="8" s="1"/>
  <c r="J1012" i="8" s="1"/>
  <c r="D131" i="8"/>
  <c r="D118" i="8"/>
  <c r="D108" i="8"/>
  <c r="D95" i="8"/>
  <c r="I964" i="8" s="1"/>
  <c r="J964" i="8" s="1"/>
  <c r="D82" i="8"/>
  <c r="D72" i="8"/>
  <c r="D59" i="8"/>
  <c r="I928" i="8" s="1"/>
  <c r="J928" i="8" s="1"/>
  <c r="D46" i="8"/>
  <c r="D36" i="8"/>
  <c r="D596" i="8"/>
  <c r="D445" i="8"/>
  <c r="D429" i="8"/>
  <c r="D398" i="8"/>
  <c r="D385" i="8"/>
  <c r="D229" i="8"/>
  <c r="D219" i="8"/>
  <c r="D686" i="8"/>
  <c r="D403" i="8"/>
  <c r="D389" i="8"/>
  <c r="D376" i="8"/>
  <c r="D367" i="8"/>
  <c r="D358" i="8"/>
  <c r="D349" i="8"/>
  <c r="I154" i="8" s="1"/>
  <c r="J154" i="8" s="1"/>
  <c r="D340" i="8"/>
  <c r="D331" i="8"/>
  <c r="D318" i="8"/>
  <c r="D314" i="8"/>
  <c r="D306" i="8"/>
  <c r="D302" i="8"/>
  <c r="D294" i="8"/>
  <c r="D290" i="8"/>
  <c r="D282" i="8"/>
  <c r="D278" i="8"/>
  <c r="D270" i="8"/>
  <c r="D266" i="8"/>
  <c r="D258" i="8"/>
  <c r="D254" i="8"/>
  <c r="D246" i="8"/>
  <c r="D239" i="8"/>
  <c r="D232" i="8"/>
  <c r="D222" i="8"/>
  <c r="D209" i="8"/>
  <c r="D196" i="8"/>
  <c r="I1063" i="8" s="1"/>
  <c r="J1063" i="8" s="1"/>
  <c r="D692" i="8"/>
  <c r="D439" i="8"/>
  <c r="D380" i="8"/>
  <c r="D322" i="8"/>
  <c r="D310" i="8"/>
  <c r="D298" i="8"/>
  <c r="D286" i="8"/>
  <c r="D274" i="8"/>
  <c r="D262" i="8"/>
  <c r="D250" i="8"/>
  <c r="D225" i="8"/>
  <c r="D212" i="8"/>
  <c r="D199" i="8"/>
  <c r="I1066" i="8" s="1"/>
  <c r="J1066" i="8" s="1"/>
  <c r="D189" i="8"/>
  <c r="I1059" i="8" s="1"/>
  <c r="J1059" i="8" s="1"/>
  <c r="D176" i="8"/>
  <c r="I1044" i="8" s="1"/>
  <c r="J1044" i="8" s="1"/>
  <c r="D163" i="8"/>
  <c r="D153" i="8"/>
  <c r="I1021" i="8" s="1"/>
  <c r="J1021" i="8" s="1"/>
  <c r="D140" i="8"/>
  <c r="I1008" i="8" s="1"/>
  <c r="J1008" i="8" s="1"/>
  <c r="D127" i="8"/>
  <c r="D117" i="8"/>
  <c r="D104" i="8"/>
  <c r="I973" i="8" s="1"/>
  <c r="J973" i="8" s="1"/>
  <c r="D91" i="8"/>
  <c r="D81" i="8"/>
  <c r="D68" i="8"/>
  <c r="I937" i="8" s="1"/>
  <c r="J937" i="8" s="1"/>
  <c r="D55" i="8"/>
  <c r="D45" i="8"/>
  <c r="D32" i="8"/>
  <c r="D503" i="8"/>
  <c r="D478" i="8"/>
  <c r="D455" i="8"/>
  <c r="D432" i="8"/>
  <c r="D412" i="8"/>
  <c r="D393" i="8"/>
  <c r="D388" i="8"/>
  <c r="D375" i="8"/>
  <c r="D366" i="8"/>
  <c r="D357" i="8"/>
  <c r="D348" i="8"/>
  <c r="D339" i="8"/>
  <c r="D330" i="8"/>
  <c r="D242" i="8"/>
  <c r="D235" i="8"/>
  <c r="D228" i="8"/>
  <c r="D215" i="8"/>
  <c r="D202" i="8"/>
  <c r="D192" i="8"/>
  <c r="I1050" i="8" s="1"/>
  <c r="J1050" i="8" s="1"/>
  <c r="D542" i="8"/>
  <c r="D495" i="8"/>
  <c r="D422" i="8"/>
  <c r="D402" i="8"/>
  <c r="D397" i="8"/>
  <c r="D321" i="8"/>
  <c r="D317" i="8"/>
  <c r="D309" i="8"/>
  <c r="D305" i="8"/>
  <c r="D297" i="8"/>
  <c r="D293" i="8"/>
  <c r="D285" i="8"/>
  <c r="D281" i="8"/>
  <c r="D273" i="8"/>
  <c r="D269" i="8"/>
  <c r="D261" i="8"/>
  <c r="D257" i="8"/>
  <c r="D249" i="8"/>
  <c r="D231" i="8"/>
  <c r="D218" i="8"/>
  <c r="D205" i="8"/>
  <c r="D195" i="8"/>
  <c r="I1062" i="8" s="1"/>
  <c r="J1062" i="8" s="1"/>
  <c r="D182" i="8"/>
  <c r="I1052" i="8" s="1"/>
  <c r="J1052" i="8" s="1"/>
  <c r="D169" i="8"/>
  <c r="I1037" i="8" s="1"/>
  <c r="J1037" i="8" s="1"/>
  <c r="D159" i="8"/>
  <c r="I1027" i="8" s="1"/>
  <c r="J1027" i="8" s="1"/>
  <c r="D146" i="8"/>
  <c r="I1014" i="8" s="1"/>
  <c r="J1014" i="8" s="1"/>
  <c r="D133" i="8"/>
  <c r="I1001" i="8" s="1"/>
  <c r="J1001" i="8" s="1"/>
  <c r="D123" i="8"/>
  <c r="I992" i="8" s="1"/>
  <c r="J992" i="8" s="1"/>
  <c r="D110" i="8"/>
  <c r="I979" i="8" s="1"/>
  <c r="J979" i="8" s="1"/>
  <c r="D548" i="8"/>
  <c r="I353" i="8" s="1"/>
  <c r="J353" i="8" s="1"/>
  <c r="D521" i="8"/>
  <c r="D508" i="8"/>
  <c r="D411" i="8"/>
  <c r="D383" i="8"/>
  <c r="D370" i="8"/>
  <c r="D361" i="8"/>
  <c r="D352" i="8"/>
  <c r="D343" i="8"/>
  <c r="D334" i="8"/>
  <c r="D325" i="8"/>
  <c r="D313" i="8"/>
  <c r="D301" i="8"/>
  <c r="D289" i="8"/>
  <c r="D277" i="8"/>
  <c r="D265" i="8"/>
  <c r="D253" i="8"/>
  <c r="D245" i="8"/>
  <c r="D238" i="8"/>
  <c r="D234" i="8"/>
  <c r="D221" i="8"/>
  <c r="D208" i="8"/>
  <c r="D198" i="8"/>
  <c r="I1065" i="8" s="1"/>
  <c r="J1065" i="8" s="1"/>
  <c r="D185" i="8"/>
  <c r="I1055" i="8" s="1"/>
  <c r="J1055" i="8" s="1"/>
  <c r="D172" i="8"/>
  <c r="I1040" i="8" s="1"/>
  <c r="J1040" i="8" s="1"/>
  <c r="D162" i="8"/>
  <c r="I1030" i="8" s="1"/>
  <c r="J1030" i="8" s="1"/>
  <c r="D488" i="8"/>
  <c r="D471" i="8"/>
  <c r="D416" i="8"/>
  <c r="D406" i="8"/>
  <c r="D396" i="8"/>
  <c r="D387" i="8"/>
  <c r="D399" i="8"/>
  <c r="D355" i="8"/>
  <c r="D300" i="8"/>
  <c r="D256" i="8"/>
  <c r="D210" i="8"/>
  <c r="D186" i="8"/>
  <c r="I1056" i="8" s="1"/>
  <c r="J1056" i="8" s="1"/>
  <c r="D173" i="8"/>
  <c r="I1041" i="8" s="1"/>
  <c r="J1041" i="8" s="1"/>
  <c r="D156" i="8"/>
  <c r="I1024" i="8" s="1"/>
  <c r="J1024" i="8" s="1"/>
  <c r="D77" i="8"/>
  <c r="D70" i="8"/>
  <c r="I939" i="8" s="1"/>
  <c r="J939" i="8" s="1"/>
  <c r="D66" i="8"/>
  <c r="I935" i="8" s="1"/>
  <c r="J935" i="8" s="1"/>
  <c r="D40" i="8"/>
  <c r="D25" i="8"/>
  <c r="I895" i="8" s="1"/>
  <c r="J895" i="8" s="1"/>
  <c r="D12" i="8"/>
  <c r="I882" i="8" s="1"/>
  <c r="J882" i="8" s="1"/>
  <c r="D33" i="8"/>
  <c r="I902" i="8" s="1"/>
  <c r="J902" i="8" s="1"/>
  <c r="D526" i="8"/>
  <c r="D386" i="8"/>
  <c r="D346" i="8"/>
  <c r="D248" i="8"/>
  <c r="D204" i="8"/>
  <c r="D200" i="8"/>
  <c r="D177" i="8"/>
  <c r="I1045" i="8" s="1"/>
  <c r="J1045" i="8" s="1"/>
  <c r="D168" i="8"/>
  <c r="D160" i="8"/>
  <c r="I1028" i="8" s="1"/>
  <c r="J1028" i="8" s="1"/>
  <c r="D139" i="8"/>
  <c r="I1007" i="8" s="1"/>
  <c r="J1007" i="8" s="1"/>
  <c r="D135" i="8"/>
  <c r="I1003" i="8" s="1"/>
  <c r="J1003" i="8" s="1"/>
  <c r="D103" i="8"/>
  <c r="D99" i="8"/>
  <c r="I968" i="8" s="1"/>
  <c r="J968" i="8" s="1"/>
  <c r="D92" i="8"/>
  <c r="D88" i="8"/>
  <c r="D62" i="8"/>
  <c r="I931" i="8" s="1"/>
  <c r="J931" i="8" s="1"/>
  <c r="D15" i="8"/>
  <c r="I885" i="8" s="1"/>
  <c r="J885" i="8" s="1"/>
  <c r="D2" i="8"/>
  <c r="I872" i="8" s="1"/>
  <c r="J872" i="8" s="1"/>
  <c r="D233" i="8"/>
  <c r="D183" i="8"/>
  <c r="I1053" i="8" s="1"/>
  <c r="J1053" i="8" s="1"/>
  <c r="D316" i="8"/>
  <c r="D148" i="8"/>
  <c r="D128" i="8"/>
  <c r="D120" i="8"/>
  <c r="I989" i="8" s="1"/>
  <c r="J989" i="8" s="1"/>
  <c r="D378" i="8"/>
  <c r="D337" i="8"/>
  <c r="D292" i="8"/>
  <c r="D284" i="8"/>
  <c r="D230" i="8"/>
  <c r="D220" i="8"/>
  <c r="D181" i="8"/>
  <c r="I1051" i="8" s="1"/>
  <c r="J1051" i="8" s="1"/>
  <c r="D164" i="8"/>
  <c r="D155" i="8"/>
  <c r="I1023" i="8" s="1"/>
  <c r="J1023" i="8" s="1"/>
  <c r="D151" i="8"/>
  <c r="I1019" i="8" s="1"/>
  <c r="J1019" i="8" s="1"/>
  <c r="D147" i="8"/>
  <c r="I1015" i="8" s="1"/>
  <c r="J1015" i="8" s="1"/>
  <c r="D143" i="8"/>
  <c r="I1011" i="8" s="1"/>
  <c r="J1011" i="8" s="1"/>
  <c r="D119" i="8"/>
  <c r="D115" i="8"/>
  <c r="I984" i="8" s="1"/>
  <c r="J984" i="8" s="1"/>
  <c r="D111" i="8"/>
  <c r="I980" i="8" s="1"/>
  <c r="J980" i="8" s="1"/>
  <c r="D107" i="8"/>
  <c r="D84" i="8"/>
  <c r="I953" i="8" s="1"/>
  <c r="J953" i="8" s="1"/>
  <c r="D73" i="8"/>
  <c r="D58" i="8"/>
  <c r="I927" i="8" s="1"/>
  <c r="J927" i="8" s="1"/>
  <c r="D54" i="8"/>
  <c r="D47" i="8"/>
  <c r="D28" i="8"/>
  <c r="I898" i="8" s="1"/>
  <c r="J898" i="8" s="1"/>
  <c r="D18" i="8"/>
  <c r="D5" i="8"/>
  <c r="I875" i="8" s="1"/>
  <c r="J875" i="8" s="1"/>
  <c r="D197" i="8"/>
  <c r="I1064" i="8" s="1"/>
  <c r="J1064" i="8" s="1"/>
  <c r="D157" i="8"/>
  <c r="D78" i="8"/>
  <c r="D52" i="8"/>
  <c r="D465" i="8"/>
  <c r="D369" i="8"/>
  <c r="D328" i="8"/>
  <c r="D320" i="8"/>
  <c r="D276" i="8"/>
  <c r="I81" i="8" s="1"/>
  <c r="J81" i="8" s="1"/>
  <c r="D214" i="8"/>
  <c r="D194" i="8"/>
  <c r="I1061" i="8" s="1"/>
  <c r="J1061" i="8" s="1"/>
  <c r="D87" i="8"/>
  <c r="I956" i="8" s="1"/>
  <c r="J956" i="8" s="1"/>
  <c r="D80" i="8"/>
  <c r="I949" i="8" s="1"/>
  <c r="J949" i="8" s="1"/>
  <c r="D69" i="8"/>
  <c r="I938" i="8" s="1"/>
  <c r="J938" i="8" s="1"/>
  <c r="D65" i="8"/>
  <c r="I934" i="8" s="1"/>
  <c r="J934" i="8" s="1"/>
  <c r="D50" i="8"/>
  <c r="D43" i="8"/>
  <c r="D39" i="8"/>
  <c r="I908" i="8" s="1"/>
  <c r="J908" i="8" s="1"/>
  <c r="D21" i="8"/>
  <c r="I891" i="8" s="1"/>
  <c r="J891" i="8" s="1"/>
  <c r="D8" i="8"/>
  <c r="D174" i="8"/>
  <c r="I1042" i="8" s="1"/>
  <c r="J1042" i="8" s="1"/>
  <c r="D93" i="8"/>
  <c r="D29" i="8"/>
  <c r="I899" i="8" s="1"/>
  <c r="J899" i="8" s="1"/>
  <c r="D360" i="8"/>
  <c r="D312" i="8"/>
  <c r="D241" i="8"/>
  <c r="D224" i="8"/>
  <c r="D150" i="8"/>
  <c r="I1018" i="8" s="1"/>
  <c r="J1018" i="8" s="1"/>
  <c r="D138" i="8"/>
  <c r="I1006" i="8" s="1"/>
  <c r="J1006" i="8" s="1"/>
  <c r="D126" i="8"/>
  <c r="I995" i="8" s="1"/>
  <c r="J995" i="8" s="1"/>
  <c r="D122" i="8"/>
  <c r="D114" i="8"/>
  <c r="I983" i="8" s="1"/>
  <c r="J983" i="8" s="1"/>
  <c r="D102" i="8"/>
  <c r="D76" i="8"/>
  <c r="D61" i="8"/>
  <c r="D35" i="8"/>
  <c r="I904" i="8" s="1"/>
  <c r="J904" i="8" s="1"/>
  <c r="D24" i="8"/>
  <c r="I894" i="8" s="1"/>
  <c r="J894" i="8" s="1"/>
  <c r="D11" i="8"/>
  <c r="I881" i="8" s="1"/>
  <c r="J881" i="8" s="1"/>
  <c r="D170" i="8"/>
  <c r="I1038" i="8" s="1"/>
  <c r="J1038" i="8" s="1"/>
  <c r="D56" i="8"/>
  <c r="D16" i="8"/>
  <c r="I886" i="8" s="1"/>
  <c r="J886" i="8" s="1"/>
  <c r="D112" i="8"/>
  <c r="D22" i="8"/>
  <c r="D351" i="8"/>
  <c r="D268" i="8"/>
  <c r="D260" i="8"/>
  <c r="D171" i="8"/>
  <c r="I1039" i="8" s="1"/>
  <c r="J1039" i="8" s="1"/>
  <c r="D158" i="8"/>
  <c r="I1026" i="8" s="1"/>
  <c r="J1026" i="8" s="1"/>
  <c r="D142" i="8"/>
  <c r="D134" i="8"/>
  <c r="I1002" i="8" s="1"/>
  <c r="J1002" i="8" s="1"/>
  <c r="D130" i="8"/>
  <c r="I998" i="8" s="1"/>
  <c r="J998" i="8" s="1"/>
  <c r="D106" i="8"/>
  <c r="D98" i="8"/>
  <c r="D57" i="8"/>
  <c r="D42" i="8"/>
  <c r="I911" i="8" s="1"/>
  <c r="J911" i="8" s="1"/>
  <c r="D31" i="8"/>
  <c r="D27" i="8"/>
  <c r="D14" i="8"/>
  <c r="I884" i="8" s="1"/>
  <c r="J884" i="8" s="1"/>
  <c r="D4" i="8"/>
  <c r="D211" i="8"/>
  <c r="D67" i="8"/>
  <c r="D9" i="8"/>
  <c r="D636" i="8"/>
  <c r="D576" i="8"/>
  <c r="I381" i="8" s="1"/>
  <c r="J381" i="8" s="1"/>
  <c r="D442" i="8"/>
  <c r="I247" i="8" s="1"/>
  <c r="J247" i="8" s="1"/>
  <c r="D435" i="8"/>
  <c r="D342" i="8"/>
  <c r="D252" i="8"/>
  <c r="D240" i="8"/>
  <c r="D207" i="8"/>
  <c r="D188" i="8"/>
  <c r="D184" i="8"/>
  <c r="I1054" i="8" s="1"/>
  <c r="J1054" i="8" s="1"/>
  <c r="D175" i="8"/>
  <c r="I1043" i="8" s="1"/>
  <c r="J1043" i="8" s="1"/>
  <c r="D94" i="8"/>
  <c r="I963" i="8" s="1"/>
  <c r="J963" i="8" s="1"/>
  <c r="D90" i="8"/>
  <c r="I959" i="8" s="1"/>
  <c r="J959" i="8" s="1"/>
  <c r="D83" i="8"/>
  <c r="D64" i="8"/>
  <c r="I933" i="8" s="1"/>
  <c r="J933" i="8" s="1"/>
  <c r="D53" i="8"/>
  <c r="I922" i="8" s="1"/>
  <c r="J922" i="8" s="1"/>
  <c r="D38" i="8"/>
  <c r="I907" i="8" s="1"/>
  <c r="J907" i="8" s="1"/>
  <c r="D17" i="8"/>
  <c r="I887" i="8" s="1"/>
  <c r="J887" i="8" s="1"/>
  <c r="D7" i="8"/>
  <c r="I877" i="8" s="1"/>
  <c r="J877" i="8" s="1"/>
  <c r="D26" i="8"/>
  <c r="D124" i="8"/>
  <c r="I993" i="8" s="1"/>
  <c r="J993" i="8" s="1"/>
  <c r="D51" i="8"/>
  <c r="D333" i="8"/>
  <c r="D304" i="8"/>
  <c r="D296" i="8"/>
  <c r="D288" i="8"/>
  <c r="D193" i="8"/>
  <c r="I1060" i="8" s="1"/>
  <c r="J1060" i="8" s="1"/>
  <c r="D149" i="8"/>
  <c r="I1017" i="8" s="1"/>
  <c r="J1017" i="8" s="1"/>
  <c r="D137" i="8"/>
  <c r="I1005" i="8" s="1"/>
  <c r="J1005" i="8" s="1"/>
  <c r="D129" i="8"/>
  <c r="D113" i="8"/>
  <c r="D101" i="8"/>
  <c r="D86" i="8"/>
  <c r="D79" i="8"/>
  <c r="I948" i="8" s="1"/>
  <c r="J948" i="8" s="1"/>
  <c r="D75" i="8"/>
  <c r="I944" i="8" s="1"/>
  <c r="J944" i="8" s="1"/>
  <c r="D60" i="8"/>
  <c r="D49" i="8"/>
  <c r="D20" i="8"/>
  <c r="I890" i="8" s="1"/>
  <c r="J890" i="8" s="1"/>
  <c r="D10" i="8"/>
  <c r="I880" i="8" s="1"/>
  <c r="J880" i="8" s="1"/>
  <c r="D421" i="8"/>
  <c r="D227" i="8"/>
  <c r="D201" i="8"/>
  <c r="D63" i="8"/>
  <c r="I932" i="8" s="1"/>
  <c r="J932" i="8" s="1"/>
  <c r="D308" i="8"/>
  <c r="D191" i="8"/>
  <c r="I1049" i="8" s="1"/>
  <c r="J1049" i="8" s="1"/>
  <c r="D324" i="8"/>
  <c r="D217" i="8"/>
  <c r="D179" i="8"/>
  <c r="I1046" i="8" s="1"/>
  <c r="J1046" i="8" s="1"/>
  <c r="D166" i="8"/>
  <c r="I1034" i="8" s="1"/>
  <c r="J1034" i="8" s="1"/>
  <c r="D145" i="8"/>
  <c r="D141" i="8"/>
  <c r="I1009" i="8" s="1"/>
  <c r="J1009" i="8" s="1"/>
  <c r="D125" i="8"/>
  <c r="I994" i="8" s="1"/>
  <c r="J994" i="8" s="1"/>
  <c r="D121" i="8"/>
  <c r="I990" i="8" s="1"/>
  <c r="J990" i="8" s="1"/>
  <c r="D109" i="8"/>
  <c r="I978" i="8" s="1"/>
  <c r="J978" i="8" s="1"/>
  <c r="D105" i="8"/>
  <c r="I974" i="8" s="1"/>
  <c r="J974" i="8" s="1"/>
  <c r="D97" i="8"/>
  <c r="D71" i="8"/>
  <c r="D41" i="8"/>
  <c r="D34" i="8"/>
  <c r="D30" i="8"/>
  <c r="D23" i="8"/>
  <c r="I893" i="8" s="1"/>
  <c r="J893" i="8" s="1"/>
  <c r="D13" i="8"/>
  <c r="D3" i="8"/>
  <c r="D85" i="8"/>
  <c r="I954" i="8" s="1"/>
  <c r="J954" i="8" s="1"/>
  <c r="D44" i="8"/>
  <c r="I913" i="8" s="1"/>
  <c r="J913" i="8" s="1"/>
  <c r="D481" i="8"/>
  <c r="D373" i="8"/>
  <c r="D280" i="8"/>
  <c r="D272" i="8"/>
  <c r="D264" i="8"/>
  <c r="D244" i="8"/>
  <c r="D206" i="8"/>
  <c r="I11" i="8" s="1"/>
  <c r="J11" i="8" s="1"/>
  <c r="D187" i="8"/>
  <c r="I1057" i="8" s="1"/>
  <c r="J1057" i="8" s="1"/>
  <c r="D178" i="8"/>
  <c r="D165" i="8"/>
  <c r="D161" i="8"/>
  <c r="D152" i="8"/>
  <c r="I1020" i="8" s="1"/>
  <c r="J1020" i="8" s="1"/>
  <c r="D136" i="8"/>
  <c r="D132" i="8"/>
  <c r="D116" i="8"/>
  <c r="I985" i="8" s="1"/>
  <c r="J985" i="8" s="1"/>
  <c r="D100" i="8"/>
  <c r="I969" i="8" s="1"/>
  <c r="J969" i="8" s="1"/>
  <c r="D89" i="8"/>
  <c r="I958" i="8" s="1"/>
  <c r="J958" i="8" s="1"/>
  <c r="D74" i="8"/>
  <c r="I943" i="8" s="1"/>
  <c r="J943" i="8" s="1"/>
  <c r="D48" i="8"/>
  <c r="I917" i="8" s="1"/>
  <c r="J917" i="8" s="1"/>
  <c r="D37" i="8"/>
  <c r="D19" i="8"/>
  <c r="I889" i="8" s="1"/>
  <c r="J889" i="8" s="1"/>
  <c r="D6" i="8"/>
  <c r="I876" i="8" s="1"/>
  <c r="J876" i="8" s="1"/>
  <c r="D512" i="8"/>
  <c r="D364" i="8"/>
  <c r="D237" i="8"/>
  <c r="D96" i="8"/>
  <c r="I783" i="8" l="1"/>
  <c r="J783" i="8" s="1"/>
  <c r="I923" i="8"/>
  <c r="J923" i="8" s="1"/>
  <c r="I1032" i="8"/>
  <c r="J1032" i="8" s="1"/>
  <c r="I912" i="8"/>
  <c r="J912" i="8" s="1"/>
  <c r="I1013" i="8"/>
  <c r="J1013" i="8" s="1"/>
  <c r="I975" i="8"/>
  <c r="J975" i="8" s="1"/>
  <c r="I947" i="8"/>
  <c r="J947" i="8" s="1"/>
  <c r="I988" i="8"/>
  <c r="J988" i="8" s="1"/>
  <c r="I2" i="8"/>
  <c r="J2" i="8" s="1"/>
  <c r="I113" i="8"/>
  <c r="J113" i="8" s="1"/>
  <c r="I798" i="8"/>
  <c r="J798" i="8" s="1"/>
  <c r="I981" i="8"/>
  <c r="J981" i="8" s="1"/>
  <c r="I972" i="8"/>
  <c r="J972" i="8" s="1"/>
  <c r="I940" i="8"/>
  <c r="J940" i="8" s="1"/>
  <c r="I930" i="8"/>
  <c r="J930" i="8" s="1"/>
  <c r="I162" i="8"/>
  <c r="J162" i="8" s="1"/>
  <c r="I413" i="8"/>
  <c r="J413" i="8" s="1"/>
  <c r="I613" i="8"/>
  <c r="J613" i="8" s="1"/>
  <c r="I310" i="8"/>
  <c r="J310" i="8" s="1"/>
  <c r="I490" i="8"/>
  <c r="J490" i="8" s="1"/>
  <c r="I629" i="8"/>
  <c r="J629" i="8" s="1"/>
  <c r="I936" i="8"/>
  <c r="J936" i="8" s="1"/>
  <c r="I888" i="8"/>
  <c r="J888" i="8" s="1"/>
  <c r="I915" i="8"/>
  <c r="J915" i="8" s="1"/>
  <c r="I966" i="8"/>
  <c r="J966" i="8" s="1"/>
  <c r="I896" i="8"/>
  <c r="J896" i="8" s="1"/>
  <c r="I945" i="8"/>
  <c r="J945" i="8" s="1"/>
  <c r="I1016" i="8"/>
  <c r="J1016" i="8" s="1"/>
  <c r="I42" i="8"/>
  <c r="J42" i="8" s="1"/>
  <c r="I286" i="8"/>
  <c r="J286" i="8" s="1"/>
  <c r="I6" i="8"/>
  <c r="J6" i="8" s="1"/>
  <c r="I57" i="8"/>
  <c r="J57" i="8" s="1"/>
  <c r="I156" i="8"/>
  <c r="J156" i="8" s="1"/>
  <c r="I125" i="8"/>
  <c r="J125" i="8" s="1"/>
  <c r="I43" i="8"/>
  <c r="J43" i="8" s="1"/>
  <c r="I919" i="8"/>
  <c r="J919" i="8" s="1"/>
  <c r="I906" i="8"/>
  <c r="J906" i="8" s="1"/>
  <c r="I49" i="8"/>
  <c r="J49" i="8" s="1"/>
  <c r="I903" i="8"/>
  <c r="J903" i="8" s="1"/>
  <c r="I144" i="8"/>
  <c r="J144" i="8" s="1"/>
  <c r="I1010" i="8"/>
  <c r="J1010" i="8" s="1"/>
  <c r="I202" i="8"/>
  <c r="J202" i="8" s="1"/>
  <c r="I69" i="8"/>
  <c r="J69" i="8" s="1"/>
  <c r="I910" i="8"/>
  <c r="J910" i="8" s="1"/>
  <c r="I129" i="8"/>
  <c r="J129" i="8" s="1"/>
  <c r="I920" i="8"/>
  <c r="J920" i="8" s="1"/>
  <c r="I16" i="8"/>
  <c r="J16" i="8" s="1"/>
  <c r="I165" i="8"/>
  <c r="J165" i="8" s="1"/>
  <c r="I105" i="8"/>
  <c r="J105" i="8" s="1"/>
  <c r="I207" i="8"/>
  <c r="J207" i="8" s="1"/>
  <c r="I153" i="8"/>
  <c r="J153" i="8" s="1"/>
  <c r="I914" i="8"/>
  <c r="J914" i="8" s="1"/>
  <c r="I905" i="8"/>
  <c r="J905" i="8" s="1"/>
  <c r="I273" i="8"/>
  <c r="J273" i="8" s="1"/>
  <c r="I212" i="8"/>
  <c r="J212" i="8" s="1"/>
  <c r="I525" i="8"/>
  <c r="J525" i="8" s="1"/>
  <c r="I560" i="8"/>
  <c r="J560" i="8" s="1"/>
  <c r="I584" i="8"/>
  <c r="J584" i="8" s="1"/>
  <c r="I528" i="8"/>
  <c r="J528" i="8" s="1"/>
  <c r="I77" i="8"/>
  <c r="J77" i="8" s="1"/>
  <c r="I955" i="8"/>
  <c r="J955" i="8" s="1"/>
  <c r="I160" i="8"/>
  <c r="J160" i="8" s="1"/>
  <c r="I139" i="8"/>
  <c r="J139" i="8" s="1"/>
  <c r="I227" i="8"/>
  <c r="J227" i="8" s="1"/>
  <c r="I497" i="8"/>
  <c r="J497" i="8" s="1"/>
  <c r="I181" i="8"/>
  <c r="J181" i="8" s="1"/>
  <c r="I116" i="8"/>
  <c r="J116" i="8" s="1"/>
  <c r="I267" i="8"/>
  <c r="J267" i="8" s="1"/>
  <c r="I274" i="8"/>
  <c r="J274" i="8" s="1"/>
  <c r="I225" i="8"/>
  <c r="J225" i="8" s="1"/>
  <c r="I232" i="8"/>
  <c r="J232" i="8" s="1"/>
  <c r="I377" i="8"/>
  <c r="J377" i="8" s="1"/>
  <c r="I200" i="8"/>
  <c r="J200" i="8" s="1"/>
  <c r="I431" i="8"/>
  <c r="J431" i="8" s="1"/>
  <c r="I305" i="8"/>
  <c r="J305" i="8" s="1"/>
  <c r="I517" i="8"/>
  <c r="J517" i="8" s="1"/>
  <c r="I630" i="8"/>
  <c r="J630" i="8" s="1"/>
  <c r="I352" i="8"/>
  <c r="J352" i="8" s="1"/>
  <c r="I619" i="8"/>
  <c r="J619" i="8" s="1"/>
  <c r="I430" i="8"/>
  <c r="J430" i="8" s="1"/>
  <c r="I563" i="8"/>
  <c r="J563" i="8" s="1"/>
  <c r="I687" i="8"/>
  <c r="J687" i="8" s="1"/>
  <c r="I504" i="8"/>
  <c r="J504" i="8" s="1"/>
  <c r="I641" i="8"/>
  <c r="J641" i="8" s="1"/>
  <c r="I782" i="8"/>
  <c r="J782" i="8" s="1"/>
  <c r="I780" i="8"/>
  <c r="J780" i="8" s="1"/>
  <c r="I837" i="8"/>
  <c r="J837" i="8" s="1"/>
  <c r="I132" i="8"/>
  <c r="J132" i="8" s="1"/>
  <c r="I323" i="8"/>
  <c r="J323" i="8" s="1"/>
  <c r="I443" i="8"/>
  <c r="J443" i="8" s="1"/>
  <c r="I735" i="8"/>
  <c r="J735" i="8" s="1"/>
  <c r="I952" i="8"/>
  <c r="J952" i="8" s="1"/>
  <c r="I101" i="8"/>
  <c r="J101" i="8" s="1"/>
  <c r="I441" i="8"/>
  <c r="J441" i="8" s="1"/>
  <c r="I47" i="8"/>
  <c r="J47" i="8" s="1"/>
  <c r="I593" i="8"/>
  <c r="J593" i="8" s="1"/>
  <c r="I22" i="8"/>
  <c r="J22" i="8" s="1"/>
  <c r="I138" i="8"/>
  <c r="J138" i="8" s="1"/>
  <c r="I117" i="8"/>
  <c r="J117" i="8" s="1"/>
  <c r="I118" i="8"/>
  <c r="J118" i="8" s="1"/>
  <c r="I251" i="8"/>
  <c r="J251" i="8" s="1"/>
  <c r="I209" i="8"/>
  <c r="J209" i="8" s="1"/>
  <c r="I482" i="8"/>
  <c r="J482" i="8" s="1"/>
  <c r="I392" i="8"/>
  <c r="J392" i="8" s="1"/>
  <c r="I617" i="8"/>
  <c r="J617" i="8" s="1"/>
  <c r="I510" i="8"/>
  <c r="J510" i="8" s="1"/>
  <c r="I620" i="8"/>
  <c r="J620" i="8" s="1"/>
  <c r="I131" i="8"/>
  <c r="J131" i="8" s="1"/>
  <c r="I410" i="8"/>
  <c r="J410" i="8" s="1"/>
  <c r="I400" i="8"/>
  <c r="J400" i="8" s="1"/>
  <c r="I970" i="8"/>
  <c r="J970" i="8" s="1"/>
  <c r="I480" i="8"/>
  <c r="J480" i="8" s="1"/>
  <c r="I631" i="8"/>
  <c r="J631" i="8" s="1"/>
  <c r="I901" i="8"/>
  <c r="J901" i="8" s="1"/>
  <c r="I951" i="8"/>
  <c r="J951" i="8" s="1"/>
  <c r="I776" i="8"/>
  <c r="J776" i="8" s="1"/>
  <c r="I892" i="8"/>
  <c r="J892" i="8" s="1"/>
  <c r="I669" i="8"/>
  <c r="J669" i="8" s="1"/>
  <c r="I13" i="8"/>
  <c r="J13" i="8" s="1"/>
  <c r="I491" i="8"/>
  <c r="J491" i="8" s="1"/>
  <c r="I50" i="8"/>
  <c r="J50" i="8" s="1"/>
  <c r="I946" i="8"/>
  <c r="J946" i="8" s="1"/>
  <c r="I1058" i="8"/>
  <c r="J1058" i="8" s="1"/>
  <c r="I997" i="8"/>
  <c r="J997" i="8" s="1"/>
  <c r="I921" i="8"/>
  <c r="J921" i="8" s="1"/>
  <c r="I918" i="8"/>
  <c r="J918" i="8" s="1"/>
  <c r="I15" i="8"/>
  <c r="J15" i="8" s="1"/>
  <c r="I106" i="8"/>
  <c r="J106" i="8" s="1"/>
  <c r="I127" i="8"/>
  <c r="J127" i="8" s="1"/>
  <c r="I566" i="8"/>
  <c r="J566" i="8" s="1"/>
  <c r="I616" i="8"/>
  <c r="J616" i="8" s="1"/>
  <c r="I331" i="8"/>
  <c r="J331" i="8" s="1"/>
  <c r="I62" i="8"/>
  <c r="J62" i="8" s="1"/>
  <c r="I577" i="8"/>
  <c r="J577" i="8" s="1"/>
  <c r="I793" i="8"/>
  <c r="J793" i="8" s="1"/>
  <c r="I676" i="8"/>
  <c r="J676" i="8" s="1"/>
  <c r="I752" i="8"/>
  <c r="J752" i="8" s="1"/>
  <c r="I818" i="8"/>
  <c r="J818" i="8" s="1"/>
  <c r="I612" i="8"/>
  <c r="J612" i="8" s="1"/>
  <c r="I717" i="8"/>
  <c r="J717" i="8" s="1"/>
  <c r="I651" i="8"/>
  <c r="J651" i="8" s="1"/>
  <c r="I673" i="8"/>
  <c r="J673" i="8" s="1"/>
  <c r="I728" i="8"/>
  <c r="J728" i="8" s="1"/>
  <c r="I866" i="8"/>
  <c r="J866" i="8" s="1"/>
  <c r="I805" i="8"/>
  <c r="J805" i="8" s="1"/>
  <c r="I841" i="8"/>
  <c r="J841" i="8" s="1"/>
  <c r="I705" i="8"/>
  <c r="J705" i="8" s="1"/>
  <c r="I494" i="8"/>
  <c r="J494" i="8" s="1"/>
  <c r="I452" i="8"/>
  <c r="J452" i="8" s="1"/>
  <c r="I27" i="8"/>
  <c r="J27" i="8" s="1"/>
  <c r="I760" i="8"/>
  <c r="J760" i="8" s="1"/>
  <c r="I599" i="8"/>
  <c r="J599" i="8" s="1"/>
  <c r="I375" i="8"/>
  <c r="J375" i="8" s="1"/>
  <c r="I815" i="8"/>
  <c r="J815" i="8" s="1"/>
  <c r="I32" i="8"/>
  <c r="J32" i="8" s="1"/>
  <c r="I991" i="8"/>
  <c r="J991" i="8" s="1"/>
  <c r="I281" i="8"/>
  <c r="J281" i="8" s="1"/>
  <c r="I387" i="8"/>
  <c r="J387" i="8" s="1"/>
  <c r="I926" i="8"/>
  <c r="J926" i="8" s="1"/>
  <c r="I174" i="8"/>
  <c r="J174" i="8" s="1"/>
  <c r="I25" i="8"/>
  <c r="J25" i="8" s="1"/>
  <c r="I221" i="8"/>
  <c r="J221" i="8" s="1"/>
  <c r="I72" i="8"/>
  <c r="J72" i="8" s="1"/>
  <c r="I485" i="8"/>
  <c r="J485" i="8" s="1"/>
  <c r="I359" i="8"/>
  <c r="J359" i="8" s="1"/>
  <c r="I1004" i="8"/>
  <c r="J1004" i="8" s="1"/>
  <c r="I960" i="8"/>
  <c r="J960" i="8" s="1"/>
  <c r="I268" i="8"/>
  <c r="J268" i="8" s="1"/>
  <c r="I68" i="8"/>
  <c r="J68" i="8" s="1"/>
  <c r="I770" i="8"/>
  <c r="J770" i="8" s="1"/>
  <c r="I1029" i="8"/>
  <c r="J1029" i="8" s="1"/>
  <c r="I226" i="8"/>
  <c r="J226" i="8" s="1"/>
  <c r="I240" i="8"/>
  <c r="J240" i="8" s="1"/>
  <c r="I263" i="8"/>
  <c r="J263" i="8" s="1"/>
  <c r="I332" i="8"/>
  <c r="J332" i="8" s="1"/>
  <c r="I967" i="8"/>
  <c r="J967" i="8" s="1"/>
  <c r="I270" i="8"/>
  <c r="J270" i="8" s="1"/>
  <c r="I276" i="8"/>
  <c r="J276" i="8" s="1"/>
  <c r="I216" i="8"/>
  <c r="J216" i="8" s="1"/>
  <c r="I996" i="8"/>
  <c r="J996" i="8" s="1"/>
  <c r="I987" i="8"/>
  <c r="J987" i="8" s="1"/>
  <c r="I365" i="8"/>
  <c r="J365" i="8" s="1"/>
  <c r="I336" i="8"/>
  <c r="J336" i="8" s="1"/>
  <c r="I541" i="8"/>
  <c r="J541" i="8" s="1"/>
  <c r="I368" i="8"/>
  <c r="J368" i="8" s="1"/>
  <c r="I550" i="8"/>
  <c r="J550" i="8" s="1"/>
  <c r="I711" i="8"/>
  <c r="J711" i="8" s="1"/>
  <c r="I167" i="8"/>
  <c r="J167" i="8" s="1"/>
  <c r="I307" i="8"/>
  <c r="J307" i="8" s="1"/>
  <c r="I602" i="8"/>
  <c r="J602" i="8" s="1"/>
  <c r="I962" i="8"/>
  <c r="J962" i="8" s="1"/>
  <c r="I878" i="8"/>
  <c r="J878" i="8" s="1"/>
  <c r="I169" i="8"/>
  <c r="J169" i="8" s="1"/>
  <c r="I7" i="8"/>
  <c r="J7" i="8" s="1"/>
  <c r="I159" i="8"/>
  <c r="J159" i="8" s="1"/>
  <c r="I327" i="8"/>
  <c r="J327" i="8" s="1"/>
  <c r="I329" i="8"/>
  <c r="J329" i="8" s="1"/>
  <c r="I424" i="8"/>
  <c r="J424" i="8" s="1"/>
  <c r="I317" i="8"/>
  <c r="J317" i="8" s="1"/>
  <c r="I942" i="8"/>
  <c r="J942" i="8" s="1"/>
  <c r="I102" i="8"/>
  <c r="J102" i="8" s="1"/>
  <c r="I986" i="8"/>
  <c r="J986" i="8" s="1"/>
  <c r="I146" i="8"/>
  <c r="J146" i="8" s="1"/>
  <c r="I294" i="8"/>
  <c r="J294" i="8" s="1"/>
  <c r="I453" i="8"/>
  <c r="J453" i="8" s="1"/>
  <c r="I1033" i="8"/>
  <c r="J1033" i="8" s="1"/>
  <c r="I873" i="8"/>
  <c r="J873" i="8" s="1"/>
  <c r="I883" i="8"/>
  <c r="J883" i="8" s="1"/>
  <c r="I93" i="8"/>
  <c r="J93" i="8" s="1"/>
  <c r="I925" i="8"/>
  <c r="J925" i="8" s="1"/>
  <c r="I976" i="8"/>
  <c r="J976" i="8" s="1"/>
  <c r="I82" i="8"/>
  <c r="J82" i="8" s="1"/>
  <c r="I40" i="8"/>
  <c r="J40" i="8" s="1"/>
  <c r="I260" i="8"/>
  <c r="J260" i="8" s="1"/>
  <c r="I59" i="8"/>
  <c r="J59" i="8" s="1"/>
  <c r="I203" i="8"/>
  <c r="J203" i="8" s="1"/>
  <c r="I999" i="8"/>
  <c r="J999" i="8" s="1"/>
  <c r="I472" i="8"/>
  <c r="J472" i="8" s="1"/>
  <c r="I542" i="8"/>
  <c r="J542" i="8" s="1"/>
  <c r="I924" i="8"/>
  <c r="J924" i="8" s="1"/>
  <c r="I768" i="8"/>
  <c r="J768" i="8" s="1"/>
  <c r="I874" i="8"/>
  <c r="J874" i="8" s="1"/>
  <c r="I97" i="8"/>
  <c r="J97" i="8" s="1"/>
  <c r="I957" i="8"/>
  <c r="J957" i="8" s="1"/>
  <c r="I151" i="8"/>
  <c r="J151" i="8" s="1"/>
  <c r="I36" i="8"/>
  <c r="J36" i="8" s="1"/>
  <c r="I63" i="8"/>
  <c r="J63" i="8" s="1"/>
  <c r="I234" i="8"/>
  <c r="J234" i="8" s="1"/>
  <c r="I76" i="8"/>
  <c r="J76" i="8" s="1"/>
  <c r="I214" i="8"/>
  <c r="J214" i="8" s="1"/>
  <c r="I155" i="8"/>
  <c r="J155" i="8" s="1"/>
  <c r="I507" i="8"/>
  <c r="J507" i="8" s="1"/>
  <c r="I457" i="8"/>
  <c r="J457" i="8" s="1"/>
  <c r="I405" i="8"/>
  <c r="J405" i="8" s="1"/>
  <c r="I418" i="8"/>
  <c r="J418" i="8" s="1"/>
  <c r="I511" i="8"/>
  <c r="J511" i="8" s="1"/>
  <c r="I440" i="8"/>
  <c r="J440" i="8" s="1"/>
  <c r="I403" i="8"/>
  <c r="J403" i="8" s="1"/>
  <c r="I574" i="8"/>
  <c r="J574" i="8" s="1"/>
  <c r="I900" i="8"/>
  <c r="J900" i="8" s="1"/>
  <c r="I929" i="8"/>
  <c r="J929" i="8" s="1"/>
  <c r="I109" i="8"/>
  <c r="J109" i="8" s="1"/>
  <c r="I879" i="8"/>
  <c r="J879" i="8" s="1"/>
  <c r="I1025" i="8"/>
  <c r="J1025" i="8" s="1"/>
  <c r="I961" i="8"/>
  <c r="J961" i="8" s="1"/>
  <c r="I308" i="8"/>
  <c r="J308" i="8" s="1"/>
  <c r="I1031" i="8"/>
  <c r="J1031" i="8" s="1"/>
  <c r="I250" i="8"/>
  <c r="J250" i="8" s="1"/>
  <c r="I239" i="8"/>
  <c r="J239" i="8" s="1"/>
  <c r="I96" i="8"/>
  <c r="J96" i="8" s="1"/>
  <c r="I373" i="8"/>
  <c r="J373" i="8" s="1"/>
  <c r="I196" i="8"/>
  <c r="J196" i="8" s="1"/>
  <c r="I417" i="8"/>
  <c r="J417" i="8" s="1"/>
  <c r="I523" i="8"/>
  <c r="J523" i="8" s="1"/>
  <c r="I492" i="8"/>
  <c r="J492" i="8" s="1"/>
  <c r="I670" i="8"/>
  <c r="J670" i="8" s="1"/>
  <c r="I447" i="8"/>
  <c r="J447" i="8" s="1"/>
  <c r="I130" i="8"/>
  <c r="J130" i="8" s="1"/>
  <c r="I66" i="8"/>
  <c r="J66" i="8" s="1"/>
  <c r="I244" i="8"/>
  <c r="J244" i="8" s="1"/>
  <c r="I83" i="8"/>
  <c r="J83" i="8" s="1"/>
  <c r="I172" i="8"/>
  <c r="J172" i="8" s="1"/>
  <c r="I112" i="8"/>
  <c r="J112" i="8" s="1"/>
  <c r="I108" i="8"/>
  <c r="J108" i="8" s="1"/>
  <c r="I471" i="8"/>
  <c r="J471" i="8" s="1"/>
  <c r="I164" i="8"/>
  <c r="J164" i="8" s="1"/>
  <c r="I254" i="8"/>
  <c r="J254" i="8" s="1"/>
  <c r="I264" i="8"/>
  <c r="J264" i="8" s="1"/>
  <c r="I222" i="8"/>
  <c r="J222" i="8" s="1"/>
  <c r="I319" i="8"/>
  <c r="J319" i="8" s="1"/>
  <c r="I187" i="8"/>
  <c r="J187" i="8" s="1"/>
  <c r="I303" i="8"/>
  <c r="J303" i="8" s="1"/>
  <c r="I289" i="8"/>
  <c r="J289" i="8" s="1"/>
  <c r="I526" i="8"/>
  <c r="J526" i="8" s="1"/>
  <c r="I406" i="8"/>
  <c r="J406" i="8" s="1"/>
  <c r="I601" i="8"/>
  <c r="J601" i="8" s="1"/>
  <c r="I572" i="8"/>
  <c r="J572" i="8" s="1"/>
  <c r="I351" i="8"/>
  <c r="J351" i="8" s="1"/>
  <c r="I484" i="8"/>
  <c r="J484" i="8" s="1"/>
  <c r="I479" i="8"/>
  <c r="J479" i="8" s="1"/>
  <c r="I396" i="8"/>
  <c r="J396" i="8" s="1"/>
  <c r="I475" i="8"/>
  <c r="J475" i="8" s="1"/>
  <c r="I729" i="8"/>
  <c r="J729" i="8" s="1"/>
  <c r="I626" i="8"/>
  <c r="J626" i="8" s="1"/>
  <c r="I349" i="8"/>
  <c r="J349" i="8" s="1"/>
  <c r="I439" i="8"/>
  <c r="J439" i="8" s="1"/>
  <c r="I610" i="8"/>
  <c r="J610" i="8" s="1"/>
  <c r="I590" i="8"/>
  <c r="J590" i="8" s="1"/>
  <c r="I420" i="8"/>
  <c r="J420" i="8" s="1"/>
  <c r="I539" i="8"/>
  <c r="J539" i="8" s="1"/>
  <c r="I734" i="8"/>
  <c r="J734" i="8" s="1"/>
  <c r="I679" i="8"/>
  <c r="J679" i="8" s="1"/>
  <c r="I486" i="8"/>
  <c r="J486" i="8" s="1"/>
  <c r="I625" i="8"/>
  <c r="J625" i="8" s="1"/>
  <c r="I836" i="8"/>
  <c r="J836" i="8" s="1"/>
  <c r="I797" i="8"/>
  <c r="J797" i="8" s="1"/>
  <c r="I206" i="8"/>
  <c r="J206" i="8" s="1"/>
  <c r="I184" i="8"/>
  <c r="J184" i="8" s="1"/>
  <c r="I608" i="8"/>
  <c r="J608" i="8" s="1"/>
  <c r="I547" i="8"/>
  <c r="J547" i="8" s="1"/>
  <c r="I85" i="8"/>
  <c r="J85" i="8" s="1"/>
  <c r="I12" i="8"/>
  <c r="J12" i="8" s="1"/>
  <c r="I65" i="8"/>
  <c r="J65" i="8" s="1"/>
  <c r="I19" i="8"/>
  <c r="J19" i="8" s="1"/>
  <c r="I204" i="8"/>
  <c r="J204" i="8" s="1"/>
  <c r="I148" i="8"/>
  <c r="J148" i="8" s="1"/>
  <c r="I120" i="8"/>
  <c r="J120" i="8" s="1"/>
  <c r="I170" i="8"/>
  <c r="J170" i="8" s="1"/>
  <c r="I287" i="8"/>
  <c r="J287" i="8" s="1"/>
  <c r="I245" i="8"/>
  <c r="J245" i="8" s="1"/>
  <c r="I219" i="8"/>
  <c r="J219" i="8" s="1"/>
  <c r="I197" i="8"/>
  <c r="J197" i="8" s="1"/>
  <c r="I312" i="8"/>
  <c r="J312" i="8" s="1"/>
  <c r="I389" i="8"/>
  <c r="J389" i="8" s="1"/>
  <c r="I414" i="8"/>
  <c r="J414" i="8" s="1"/>
  <c r="I455" i="8"/>
  <c r="J455" i="8" s="1"/>
  <c r="I565" i="8"/>
  <c r="J565" i="8" s="1"/>
  <c r="I315" i="8"/>
  <c r="J315" i="8" s="1"/>
  <c r="I551" i="8"/>
  <c r="J551" i="8" s="1"/>
  <c r="I674" i="8"/>
  <c r="J674" i="8" s="1"/>
  <c r="I459" i="8"/>
  <c r="J459" i="8" s="1"/>
  <c r="I614" i="8"/>
  <c r="J614" i="8" s="1"/>
  <c r="I559" i="8"/>
  <c r="J559" i="8" s="1"/>
  <c r="I575" i="8"/>
  <c r="J575" i="8" s="1"/>
  <c r="I809" i="8"/>
  <c r="J809" i="8" s="1"/>
  <c r="I576" i="8"/>
  <c r="J576" i="8" s="1"/>
  <c r="I26" i="8"/>
  <c r="J26" i="8" s="1"/>
  <c r="I78" i="8"/>
  <c r="J78" i="8" s="1"/>
  <c r="I300" i="8"/>
  <c r="J300" i="8" s="1"/>
  <c r="I171" i="8"/>
  <c r="J171" i="8" s="1"/>
  <c r="I17" i="8"/>
  <c r="J17" i="8" s="1"/>
  <c r="I95" i="8"/>
  <c r="J95" i="8" s="1"/>
  <c r="I194" i="8"/>
  <c r="J194" i="8" s="1"/>
  <c r="I8" i="8"/>
  <c r="J8" i="8" s="1"/>
  <c r="I28" i="8"/>
  <c r="J28" i="8" s="1"/>
  <c r="I134" i="8"/>
  <c r="J134" i="8" s="1"/>
  <c r="I277" i="8"/>
  <c r="J277" i="8" s="1"/>
  <c r="I235" i="8"/>
  <c r="J235" i="8" s="1"/>
  <c r="I252" i="8"/>
  <c r="J252" i="8" s="1"/>
  <c r="I213" i="8"/>
  <c r="J213" i="8" s="1"/>
  <c r="I433" i="8"/>
  <c r="J433" i="8" s="1"/>
  <c r="I796" i="8"/>
  <c r="J796" i="8" s="1"/>
  <c r="I363" i="8"/>
  <c r="J363" i="8" s="1"/>
  <c r="I500" i="8"/>
  <c r="J500" i="8" s="1"/>
  <c r="I404" i="8"/>
  <c r="J404" i="8" s="1"/>
  <c r="I498" i="8"/>
  <c r="J498" i="8" s="1"/>
  <c r="I355" i="8"/>
  <c r="J355" i="8" s="1"/>
  <c r="I648" i="8"/>
  <c r="J648" i="8" s="1"/>
  <c r="I623" i="8"/>
  <c r="J623" i="8" s="1"/>
  <c r="I18" i="8"/>
  <c r="J18" i="8" s="1"/>
  <c r="I1036" i="8"/>
  <c r="J1036" i="8" s="1"/>
  <c r="I201" i="8"/>
  <c r="J201" i="8" s="1"/>
  <c r="I166" i="8"/>
  <c r="J166" i="8" s="1"/>
  <c r="I90" i="8"/>
  <c r="J90" i="8" s="1"/>
  <c r="I193" i="8"/>
  <c r="J193" i="8" s="1"/>
  <c r="I55" i="8"/>
  <c r="J55" i="8" s="1"/>
  <c r="I107" i="8"/>
  <c r="J107" i="8" s="1"/>
  <c r="I31" i="8"/>
  <c r="J31" i="8" s="1"/>
  <c r="I150" i="8"/>
  <c r="J150" i="8" s="1"/>
  <c r="I60" i="8"/>
  <c r="J60" i="8" s="1"/>
  <c r="I224" i="8"/>
  <c r="J224" i="8" s="1"/>
  <c r="I140" i="8"/>
  <c r="J140" i="8" s="1"/>
  <c r="I176" i="8"/>
  <c r="J176" i="8" s="1"/>
  <c r="I309" i="8"/>
  <c r="J309" i="8" s="1"/>
  <c r="I318" i="8"/>
  <c r="J318" i="8" s="1"/>
  <c r="I261" i="8"/>
  <c r="J261" i="8" s="1"/>
  <c r="I242" i="8"/>
  <c r="J242" i="8" s="1"/>
  <c r="I275" i="8"/>
  <c r="J275" i="8" s="1"/>
  <c r="I236" i="8"/>
  <c r="J236" i="8" s="1"/>
  <c r="I220" i="8"/>
  <c r="J220" i="8" s="1"/>
  <c r="I320" i="8"/>
  <c r="J320" i="8" s="1"/>
  <c r="I322" i="8"/>
  <c r="J322" i="8" s="1"/>
  <c r="I454" i="8"/>
  <c r="J454" i="8" s="1"/>
  <c r="I350" i="8"/>
  <c r="J350" i="8" s="1"/>
  <c r="I442" i="8"/>
  <c r="J442" i="8" s="1"/>
  <c r="I390" i="8"/>
  <c r="J390" i="8" s="1"/>
  <c r="I489" i="8"/>
  <c r="J489" i="8" s="1"/>
  <c r="I383" i="8"/>
  <c r="J383" i="8" s="1"/>
  <c r="I596" i="8"/>
  <c r="J596" i="8" s="1"/>
  <c r="I341" i="8"/>
  <c r="J341" i="8" s="1"/>
  <c r="I412" i="8"/>
  <c r="J412" i="8" s="1"/>
  <c r="I697" i="8"/>
  <c r="J697" i="8" s="1"/>
  <c r="I534" i="8"/>
  <c r="J534" i="8" s="1"/>
  <c r="I361" i="8"/>
  <c r="J361" i="8" s="1"/>
  <c r="I495" i="8"/>
  <c r="J495" i="8" s="1"/>
  <c r="I740" i="8"/>
  <c r="J740" i="8" s="1"/>
  <c r="I661" i="8"/>
  <c r="J661" i="8" s="1"/>
  <c r="I692" i="8"/>
  <c r="J692" i="8" s="1"/>
  <c r="I467" i="8"/>
  <c r="J467" i="8" s="1"/>
  <c r="I583" i="8"/>
  <c r="J583" i="8" s="1"/>
  <c r="I544" i="8"/>
  <c r="J544" i="8" s="1"/>
  <c r="I657" i="8"/>
  <c r="J657" i="8" s="1"/>
  <c r="I684" i="8"/>
  <c r="J684" i="8" s="1"/>
  <c r="I634" i="8"/>
  <c r="J634" i="8" s="1"/>
  <c r="I133" i="8"/>
  <c r="J133" i="8" s="1"/>
  <c r="I38" i="8"/>
  <c r="J38" i="8" s="1"/>
  <c r="I211" i="8"/>
  <c r="J211" i="8" s="1"/>
  <c r="I175" i="8"/>
  <c r="J175" i="8" s="1"/>
  <c r="I98" i="8"/>
  <c r="J98" i="8" s="1"/>
  <c r="I198" i="8"/>
  <c r="J198" i="8" s="1"/>
  <c r="I67" i="8"/>
  <c r="J67" i="8" s="1"/>
  <c r="I37" i="8"/>
  <c r="J37" i="8" s="1"/>
  <c r="I111" i="8"/>
  <c r="J111" i="8" s="1"/>
  <c r="I24" i="8"/>
  <c r="J24" i="8" s="1"/>
  <c r="I41" i="8"/>
  <c r="J41" i="8" s="1"/>
  <c r="I230" i="8"/>
  <c r="J230" i="8" s="1"/>
  <c r="I143" i="8"/>
  <c r="J143" i="8" s="1"/>
  <c r="I179" i="8"/>
  <c r="J179" i="8" s="1"/>
  <c r="I342" i="8"/>
  <c r="J342" i="8" s="1"/>
  <c r="I271" i="8"/>
  <c r="J271" i="8" s="1"/>
  <c r="I255" i="8"/>
  <c r="J255" i="8" s="1"/>
  <c r="I288" i="8"/>
  <c r="J288" i="8" s="1"/>
  <c r="I249" i="8"/>
  <c r="J249" i="8" s="1"/>
  <c r="I233" i="8"/>
  <c r="J233" i="8" s="1"/>
  <c r="I335" i="8"/>
  <c r="J335" i="8" s="1"/>
  <c r="I463" i="8"/>
  <c r="J463" i="8" s="1"/>
  <c r="I354" i="8"/>
  <c r="J354" i="8" s="1"/>
  <c r="I446" i="8"/>
  <c r="J446" i="8" s="1"/>
  <c r="I402" i="8"/>
  <c r="J402" i="8" s="1"/>
  <c r="I505" i="8"/>
  <c r="J505" i="8" s="1"/>
  <c r="I311" i="8"/>
  <c r="J311" i="8" s="1"/>
  <c r="I696" i="8"/>
  <c r="J696" i="8" s="1"/>
  <c r="I356" i="8"/>
  <c r="J356" i="8" s="1"/>
  <c r="I483" i="8"/>
  <c r="J483" i="8" s="1"/>
  <c r="I545" i="8"/>
  <c r="J545" i="8" s="1"/>
  <c r="I527" i="8"/>
  <c r="J527" i="8" s="1"/>
  <c r="I364" i="8"/>
  <c r="J364" i="8" s="1"/>
  <c r="I513" i="8"/>
  <c r="J513" i="8" s="1"/>
  <c r="I771" i="8"/>
  <c r="J771" i="8" s="1"/>
  <c r="I478" i="8"/>
  <c r="J478" i="8" s="1"/>
  <c r="I595" i="8"/>
  <c r="J595" i="8" s="1"/>
  <c r="I611" i="8"/>
  <c r="J611" i="8" s="1"/>
  <c r="I385" i="8"/>
  <c r="J385" i="8" s="1"/>
  <c r="I556" i="8"/>
  <c r="J556" i="8" s="1"/>
  <c r="I719" i="8"/>
  <c r="J719" i="8" s="1"/>
  <c r="I720" i="8"/>
  <c r="J720" i="8" s="1"/>
  <c r="I693" i="8"/>
  <c r="J693" i="8" s="1"/>
  <c r="I646" i="8"/>
  <c r="J646" i="8" s="1"/>
  <c r="I87" i="8"/>
  <c r="J87" i="8" s="1"/>
  <c r="I147" i="8"/>
  <c r="J147" i="8" s="1"/>
  <c r="I5" i="8"/>
  <c r="J5" i="8" s="1"/>
  <c r="I58" i="8"/>
  <c r="J58" i="8" s="1"/>
  <c r="I188" i="8"/>
  <c r="J188" i="8" s="1"/>
  <c r="I20" i="8"/>
  <c r="J20" i="8" s="1"/>
  <c r="I217" i="8"/>
  <c r="J217" i="8" s="1"/>
  <c r="I79" i="8"/>
  <c r="J79" i="8" s="1"/>
  <c r="I44" i="8"/>
  <c r="J44" i="8" s="1"/>
  <c r="I119" i="8"/>
  <c r="J119" i="8" s="1"/>
  <c r="I34" i="8"/>
  <c r="J34" i="8" s="1"/>
  <c r="I977" i="8"/>
  <c r="J977" i="8" s="1"/>
  <c r="I48" i="8"/>
  <c r="J48" i="8" s="1"/>
  <c r="I168" i="8"/>
  <c r="J168" i="8" s="1"/>
  <c r="I182" i="8"/>
  <c r="J182" i="8" s="1"/>
  <c r="I348" i="8"/>
  <c r="J348" i="8" s="1"/>
  <c r="I284" i="8"/>
  <c r="J284" i="8" s="1"/>
  <c r="I265" i="8"/>
  <c r="J265" i="8" s="1"/>
  <c r="I339" i="8"/>
  <c r="J339" i="8" s="1"/>
  <c r="I259" i="8"/>
  <c r="J259" i="8" s="1"/>
  <c r="I246" i="8"/>
  <c r="J246" i="8" s="1"/>
  <c r="I340" i="8"/>
  <c r="J340" i="8" s="1"/>
  <c r="I476" i="8"/>
  <c r="J476" i="8" s="1"/>
  <c r="I362" i="8"/>
  <c r="J362" i="8" s="1"/>
  <c r="I450" i="8"/>
  <c r="J450" i="8" s="1"/>
  <c r="I426" i="8"/>
  <c r="J426" i="8" s="1"/>
  <c r="I515" i="8"/>
  <c r="J515" i="8" s="1"/>
  <c r="I391" i="8"/>
  <c r="J391" i="8" s="1"/>
  <c r="I321" i="8"/>
  <c r="J321" i="8" s="1"/>
  <c r="I461" i="8"/>
  <c r="J461" i="8" s="1"/>
  <c r="I360" i="8"/>
  <c r="J360" i="8" s="1"/>
  <c r="I428" i="8"/>
  <c r="J428" i="8" s="1"/>
  <c r="I501" i="8"/>
  <c r="J501" i="8" s="1"/>
  <c r="I557" i="8"/>
  <c r="J557" i="8" s="1"/>
  <c r="I538" i="8"/>
  <c r="J538" i="8" s="1"/>
  <c r="I367" i="8"/>
  <c r="J367" i="8" s="1"/>
  <c r="I531" i="8"/>
  <c r="J531" i="8" s="1"/>
  <c r="I524" i="8"/>
  <c r="J524" i="8" s="1"/>
  <c r="I715" i="8"/>
  <c r="J715" i="8" s="1"/>
  <c r="I607" i="8"/>
  <c r="J607" i="8" s="1"/>
  <c r="I644" i="8"/>
  <c r="J644" i="8" s="1"/>
  <c r="I398" i="8"/>
  <c r="J398" i="8" s="1"/>
  <c r="I568" i="8"/>
  <c r="J568" i="8" s="1"/>
  <c r="I745" i="8"/>
  <c r="J745" i="8" s="1"/>
  <c r="I725" i="8"/>
  <c r="J725" i="8" s="1"/>
  <c r="I702" i="8"/>
  <c r="J702" i="8" s="1"/>
  <c r="I658" i="8"/>
  <c r="J658" i="8" s="1"/>
  <c r="I35" i="8"/>
  <c r="J35" i="8" s="1"/>
  <c r="I9" i="8"/>
  <c r="J9" i="8" s="1"/>
  <c r="I70" i="8"/>
  <c r="J70" i="8" s="1"/>
  <c r="I10" i="8"/>
  <c r="J10" i="8" s="1"/>
  <c r="I110" i="8"/>
  <c r="J110" i="8" s="1"/>
  <c r="I33" i="8"/>
  <c r="J33" i="8" s="1"/>
  <c r="I237" i="8"/>
  <c r="J237" i="8" s="1"/>
  <c r="I91" i="8"/>
  <c r="J91" i="8" s="1"/>
  <c r="I51" i="8"/>
  <c r="J51" i="8" s="1"/>
  <c r="I123" i="8"/>
  <c r="J123" i="8" s="1"/>
  <c r="I190" i="8"/>
  <c r="J190" i="8" s="1"/>
  <c r="I52" i="8"/>
  <c r="J52" i="8" s="1"/>
  <c r="I177" i="8"/>
  <c r="J177" i="8" s="1"/>
  <c r="I80" i="8"/>
  <c r="J80" i="8" s="1"/>
  <c r="I280" i="8"/>
  <c r="J280" i="8" s="1"/>
  <c r="I149" i="8"/>
  <c r="J149" i="8" s="1"/>
  <c r="I195" i="8"/>
  <c r="J195" i="8" s="1"/>
  <c r="I449" i="8"/>
  <c r="J449" i="8" s="1"/>
  <c r="I409" i="8"/>
  <c r="J409" i="8" s="1"/>
  <c r="I338" i="8"/>
  <c r="J338" i="8" s="1"/>
  <c r="I397" i="8"/>
  <c r="J397" i="8" s="1"/>
  <c r="I278" i="8"/>
  <c r="J278" i="8" s="1"/>
  <c r="I345" i="8"/>
  <c r="J345" i="8" s="1"/>
  <c r="I272" i="8"/>
  <c r="J272" i="8" s="1"/>
  <c r="I256" i="8"/>
  <c r="J256" i="8" s="1"/>
  <c r="I462" i="8"/>
  <c r="J462" i="8" s="1"/>
  <c r="I366" i="8"/>
  <c r="J366" i="8" s="1"/>
  <c r="I488" i="8"/>
  <c r="J488" i="8" s="1"/>
  <c r="I438" i="8"/>
  <c r="J438" i="8" s="1"/>
  <c r="I415" i="8"/>
  <c r="J415" i="8" s="1"/>
  <c r="I334" i="8"/>
  <c r="J334" i="8" s="1"/>
  <c r="I470" i="8"/>
  <c r="J470" i="8" s="1"/>
  <c r="I432" i="8"/>
  <c r="J432" i="8" s="1"/>
  <c r="I519" i="8"/>
  <c r="J519" i="8" s="1"/>
  <c r="I569" i="8"/>
  <c r="J569" i="8" s="1"/>
  <c r="I660" i="8"/>
  <c r="J660" i="8" s="1"/>
  <c r="I380" i="8"/>
  <c r="J380" i="8" s="1"/>
  <c r="I535" i="8"/>
  <c r="J535" i="8" s="1"/>
  <c r="I724" i="8"/>
  <c r="J724" i="8" s="1"/>
  <c r="I821" i="8"/>
  <c r="J821" i="8" s="1"/>
  <c r="I496" i="8"/>
  <c r="J496" i="8" s="1"/>
  <c r="I632" i="8"/>
  <c r="J632" i="8" s="1"/>
  <c r="I701" i="8"/>
  <c r="J701" i="8" s="1"/>
  <c r="I411" i="8"/>
  <c r="J411" i="8" s="1"/>
  <c r="I580" i="8"/>
  <c r="J580" i="8" s="1"/>
  <c r="I751" i="8"/>
  <c r="J751" i="8" s="1"/>
  <c r="I721" i="8"/>
  <c r="J721" i="8" s="1"/>
  <c r="I74" i="8"/>
  <c r="J74" i="8" s="1"/>
  <c r="I124" i="8"/>
  <c r="J124" i="8" s="1"/>
  <c r="I3" i="8"/>
  <c r="J3" i="8" s="1"/>
  <c r="I89" i="8"/>
  <c r="J89" i="8" s="1"/>
  <c r="I53" i="8"/>
  <c r="J53" i="8" s="1"/>
  <c r="I293" i="8"/>
  <c r="J293" i="8" s="1"/>
  <c r="I313" i="8"/>
  <c r="J313" i="8" s="1"/>
  <c r="I23" i="8"/>
  <c r="J23" i="8" s="1"/>
  <c r="I114" i="8"/>
  <c r="J114" i="8" s="1"/>
  <c r="I103" i="8"/>
  <c r="J103" i="8" s="1"/>
  <c r="I136" i="8"/>
  <c r="J136" i="8" s="1"/>
  <c r="I64" i="8"/>
  <c r="J64" i="8" s="1"/>
  <c r="I186" i="8"/>
  <c r="J186" i="8" s="1"/>
  <c r="I84" i="8"/>
  <c r="J84" i="8" s="1"/>
  <c r="I296" i="8"/>
  <c r="J296" i="8" s="1"/>
  <c r="I152" i="8"/>
  <c r="J152" i="8" s="1"/>
  <c r="I205" i="8"/>
  <c r="J205" i="8" s="1"/>
  <c r="I215" i="8"/>
  <c r="J215" i="8" s="1"/>
  <c r="I369" i="8"/>
  <c r="J369" i="8" s="1"/>
  <c r="I437" i="8"/>
  <c r="J437" i="8" s="1"/>
  <c r="I291" i="8"/>
  <c r="J291" i="8" s="1"/>
  <c r="I357" i="8"/>
  <c r="J357" i="8" s="1"/>
  <c r="I285" i="8"/>
  <c r="J285" i="8" s="1"/>
  <c r="I269" i="8"/>
  <c r="J269" i="8" s="1"/>
  <c r="I243" i="8"/>
  <c r="J243" i="8" s="1"/>
  <c r="I481" i="8"/>
  <c r="J481" i="8" s="1"/>
  <c r="I382" i="8"/>
  <c r="J382" i="8" s="1"/>
  <c r="I370" i="8"/>
  <c r="J370" i="8" s="1"/>
  <c r="I493" i="8"/>
  <c r="J493" i="8" s="1"/>
  <c r="I464" i="8"/>
  <c r="J464" i="8" s="1"/>
  <c r="I301" i="8"/>
  <c r="J301" i="8" s="1"/>
  <c r="I419" i="8"/>
  <c r="J419" i="8" s="1"/>
  <c r="I344" i="8"/>
  <c r="J344" i="8" s="1"/>
  <c r="I506" i="8"/>
  <c r="J506" i="8" s="1"/>
  <c r="I372" i="8"/>
  <c r="J372" i="8" s="1"/>
  <c r="I436" i="8"/>
  <c r="J436" i="8" s="1"/>
  <c r="I537" i="8"/>
  <c r="J537" i="8" s="1"/>
  <c r="I581" i="8"/>
  <c r="J581" i="8" s="1"/>
  <c r="I706" i="8"/>
  <c r="J706" i="8" s="1"/>
  <c r="I393" i="8"/>
  <c r="J393" i="8" s="1"/>
  <c r="I562" i="8"/>
  <c r="J562" i="8" s="1"/>
  <c r="I456" i="8"/>
  <c r="J456" i="8" s="1"/>
  <c r="I371" i="8"/>
  <c r="J371" i="8" s="1"/>
  <c r="I503" i="8"/>
  <c r="J503" i="8" s="1"/>
  <c r="I637" i="8"/>
  <c r="J637" i="8" s="1"/>
  <c r="I802" i="8"/>
  <c r="J802" i="8" s="1"/>
  <c r="I421" i="8"/>
  <c r="J421" i="8" s="1"/>
  <c r="I592" i="8"/>
  <c r="J592" i="8" s="1"/>
  <c r="I755" i="8"/>
  <c r="J755" i="8" s="1"/>
  <c r="I736" i="8"/>
  <c r="J736" i="8" s="1"/>
  <c r="I726" i="8"/>
  <c r="J726" i="8" s="1"/>
  <c r="I29" i="8"/>
  <c r="J29" i="8" s="1"/>
  <c r="I94" i="8"/>
  <c r="J94" i="8" s="1"/>
  <c r="I326" i="8"/>
  <c r="J326" i="8" s="1"/>
  <c r="I122" i="8"/>
  <c r="J122" i="8" s="1"/>
  <c r="I283" i="8"/>
  <c r="J283" i="8" s="1"/>
  <c r="I115" i="8"/>
  <c r="J115" i="8" s="1"/>
  <c r="I145" i="8"/>
  <c r="J145" i="8" s="1"/>
  <c r="I92" i="8"/>
  <c r="J92" i="8" s="1"/>
  <c r="I304" i="8"/>
  <c r="J304" i="8" s="1"/>
  <c r="I218" i="8"/>
  <c r="J218" i="8" s="1"/>
  <c r="I228" i="8"/>
  <c r="J228" i="8" s="1"/>
  <c r="I466" i="8"/>
  <c r="J466" i="8" s="1"/>
  <c r="I298" i="8"/>
  <c r="J298" i="8" s="1"/>
  <c r="I295" i="8"/>
  <c r="J295" i="8" s="1"/>
  <c r="I282" i="8"/>
  <c r="J282" i="8" s="1"/>
  <c r="I253" i="8"/>
  <c r="J253" i="8" s="1"/>
  <c r="I502" i="8"/>
  <c r="J502" i="8" s="1"/>
  <c r="I374" i="8"/>
  <c r="J374" i="8" s="1"/>
  <c r="I473" i="8"/>
  <c r="J473" i="8" s="1"/>
  <c r="I314" i="8"/>
  <c r="J314" i="8" s="1"/>
  <c r="I423" i="8"/>
  <c r="J423" i="8" s="1"/>
  <c r="I399" i="8"/>
  <c r="J399" i="8" s="1"/>
  <c r="I376" i="8"/>
  <c r="J376" i="8" s="1"/>
  <c r="I621" i="8"/>
  <c r="J621" i="8" s="1"/>
  <c r="I714" i="8"/>
  <c r="J714" i="8" s="1"/>
  <c r="I554" i="8"/>
  <c r="J554" i="8" s="1"/>
  <c r="I474" i="8"/>
  <c r="J474" i="8" s="1"/>
  <c r="I384" i="8"/>
  <c r="J384" i="8" s="1"/>
  <c r="I514" i="8"/>
  <c r="J514" i="8" s="1"/>
  <c r="I656" i="8"/>
  <c r="J656" i="8" s="1"/>
  <c r="I518" i="8"/>
  <c r="J518" i="8" s="1"/>
  <c r="I434" i="8"/>
  <c r="J434" i="8" s="1"/>
  <c r="I604" i="8"/>
  <c r="J604" i="8" s="1"/>
  <c r="I781" i="8"/>
  <c r="J781" i="8" s="1"/>
  <c r="I761" i="8"/>
  <c r="J761" i="8" s="1"/>
  <c r="I731" i="8"/>
  <c r="J731" i="8" s="1"/>
  <c r="I46" i="8"/>
  <c r="J46" i="8" s="1"/>
  <c r="I142" i="8"/>
  <c r="J142" i="8" s="1"/>
  <c r="I191" i="8"/>
  <c r="J191" i="8" s="1"/>
  <c r="I54" i="8"/>
  <c r="J54" i="8" s="1"/>
  <c r="I126" i="8"/>
  <c r="J126" i="8" s="1"/>
  <c r="I135" i="8"/>
  <c r="J135" i="8" s="1"/>
  <c r="I71" i="8"/>
  <c r="J71" i="8" s="1"/>
  <c r="I88" i="8"/>
  <c r="J88" i="8" s="1"/>
  <c r="I158" i="8"/>
  <c r="J158" i="8" s="1"/>
  <c r="I231" i="8"/>
  <c r="J231" i="8" s="1"/>
  <c r="I238" i="8"/>
  <c r="J238" i="8" s="1"/>
  <c r="I189" i="8"/>
  <c r="J189" i="8" s="1"/>
  <c r="I302" i="8"/>
  <c r="J302" i="8" s="1"/>
  <c r="I325" i="8"/>
  <c r="J325" i="8" s="1"/>
  <c r="I292" i="8"/>
  <c r="J292" i="8" s="1"/>
  <c r="I266" i="8"/>
  <c r="J266" i="8" s="1"/>
  <c r="I512" i="8"/>
  <c r="J512" i="8" s="1"/>
  <c r="I458" i="8"/>
  <c r="J458" i="8" s="1"/>
  <c r="I378" i="8"/>
  <c r="J378" i="8" s="1"/>
  <c r="I520" i="8"/>
  <c r="J520" i="8" s="1"/>
  <c r="I499" i="8"/>
  <c r="J499" i="8" s="1"/>
  <c r="I324" i="8"/>
  <c r="J324" i="8" s="1"/>
  <c r="I427" i="8"/>
  <c r="J427" i="8" s="1"/>
  <c r="I435" i="8"/>
  <c r="J435" i="8" s="1"/>
  <c r="I388" i="8"/>
  <c r="J388" i="8" s="1"/>
  <c r="I444" i="8"/>
  <c r="J444" i="8" s="1"/>
  <c r="I640" i="8"/>
  <c r="J640" i="8" s="1"/>
  <c r="I605" i="8"/>
  <c r="J605" i="8" s="1"/>
  <c r="I343" i="8"/>
  <c r="J343" i="8" s="1"/>
  <c r="I416" i="8"/>
  <c r="J416" i="8" s="1"/>
  <c r="I586" i="8"/>
  <c r="J586" i="8" s="1"/>
  <c r="I394" i="8"/>
  <c r="J394" i="8" s="1"/>
  <c r="I521" i="8"/>
  <c r="J521" i="8" s="1"/>
  <c r="I529" i="8"/>
  <c r="J529" i="8" s="1"/>
  <c r="I787" i="8"/>
  <c r="J787" i="8" s="1"/>
  <c r="I746" i="8"/>
  <c r="J746" i="8" s="1"/>
  <c r="I757" i="8"/>
  <c r="J757" i="8" s="1"/>
  <c r="I183" i="8"/>
  <c r="J183" i="8" s="1"/>
  <c r="I61" i="8"/>
  <c r="J61" i="8" s="1"/>
  <c r="I4" i="8"/>
  <c r="J4" i="8" s="1"/>
  <c r="I185" i="8"/>
  <c r="J185" i="8" s="1"/>
  <c r="I75" i="8"/>
  <c r="J75" i="8" s="1"/>
  <c r="I163" i="8"/>
  <c r="J163" i="8" s="1"/>
  <c r="I401" i="8"/>
  <c r="J401" i="8" s="1"/>
  <c r="I100" i="8"/>
  <c r="J100" i="8" s="1"/>
  <c r="I257" i="8"/>
  <c r="J257" i="8" s="1"/>
  <c r="I104" i="8"/>
  <c r="J104" i="8" s="1"/>
  <c r="I395" i="8"/>
  <c r="J395" i="8" s="1"/>
  <c r="I161" i="8"/>
  <c r="J161" i="8" s="1"/>
  <c r="I241" i="8"/>
  <c r="J241" i="8" s="1"/>
  <c r="I199" i="8"/>
  <c r="J199" i="8" s="1"/>
  <c r="I508" i="8"/>
  <c r="J508" i="8" s="1"/>
  <c r="I306" i="8"/>
  <c r="J306" i="8" s="1"/>
  <c r="I445" i="8"/>
  <c r="J445" i="8" s="1"/>
  <c r="I299" i="8"/>
  <c r="J299" i="8" s="1"/>
  <c r="I279" i="8"/>
  <c r="J279" i="8" s="1"/>
  <c r="I530" i="8"/>
  <c r="J530" i="8" s="1"/>
  <c r="I386" i="8"/>
  <c r="J386" i="8" s="1"/>
  <c r="I548" i="8"/>
  <c r="J548" i="8" s="1"/>
  <c r="I533" i="8"/>
  <c r="J533" i="8" s="1"/>
  <c r="I337" i="8"/>
  <c r="J337" i="8" s="1"/>
  <c r="I451" i="8"/>
  <c r="J451" i="8" s="1"/>
  <c r="I465" i="8"/>
  <c r="J465" i="8" s="1"/>
  <c r="I688" i="8"/>
  <c r="J688" i="8" s="1"/>
  <c r="I448" i="8"/>
  <c r="J448" i="8" s="1"/>
  <c r="I665" i="8"/>
  <c r="J665" i="8" s="1"/>
  <c r="I346" i="8"/>
  <c r="J346" i="8" s="1"/>
  <c r="I429" i="8"/>
  <c r="J429" i="8" s="1"/>
  <c r="I598" i="8"/>
  <c r="J598" i="8" s="1"/>
  <c r="I578" i="8"/>
  <c r="J578" i="8" s="1"/>
  <c r="I407" i="8"/>
  <c r="J407" i="8" s="1"/>
  <c r="I532" i="8"/>
  <c r="J532" i="8" s="1"/>
  <c r="I678" i="8"/>
  <c r="J678" i="8" s="1"/>
  <c r="I536" i="8"/>
  <c r="J536" i="8" s="1"/>
  <c r="I468" i="8"/>
  <c r="J468" i="8" s="1"/>
  <c r="I791" i="8"/>
  <c r="J791" i="8" s="1"/>
  <c r="I772" i="8"/>
  <c r="J772" i="8" s="1"/>
  <c r="I767" i="8"/>
  <c r="J767" i="8" s="1"/>
  <c r="I671" i="8"/>
  <c r="J671" i="8" s="1"/>
  <c r="I573" i="8"/>
  <c r="J573" i="8" s="1"/>
  <c r="I609" i="8"/>
  <c r="J609" i="8" s="1"/>
  <c r="I708" i="8"/>
  <c r="J708" i="8" s="1"/>
  <c r="I647" i="8"/>
  <c r="J647" i="8" s="1"/>
  <c r="I668" i="8"/>
  <c r="J668" i="8" s="1"/>
  <c r="I723" i="8"/>
  <c r="J723" i="8" s="1"/>
  <c r="I775" i="8"/>
  <c r="J775" i="8" s="1"/>
  <c r="I863" i="8"/>
  <c r="J863" i="8" s="1"/>
  <c r="I834" i="8"/>
  <c r="J834" i="8" s="1"/>
  <c r="I870" i="8"/>
  <c r="J870" i="8" s="1"/>
  <c r="I838" i="8"/>
  <c r="J838" i="8" s="1"/>
  <c r="I680" i="8"/>
  <c r="J680" i="8" s="1"/>
  <c r="I778" i="8"/>
  <c r="J778" i="8" s="1"/>
  <c r="I543" i="8"/>
  <c r="J543" i="8" s="1"/>
  <c r="I579" i="8"/>
  <c r="J579" i="8" s="1"/>
  <c r="I615" i="8"/>
  <c r="J615" i="8" s="1"/>
  <c r="I722" i="8"/>
  <c r="J722" i="8" s="1"/>
  <c r="I659" i="8"/>
  <c r="J659" i="8" s="1"/>
  <c r="I677" i="8"/>
  <c r="J677" i="8" s="1"/>
  <c r="I754" i="8"/>
  <c r="J754" i="8" s="1"/>
  <c r="I785" i="8"/>
  <c r="J785" i="8" s="1"/>
  <c r="I869" i="8"/>
  <c r="J869" i="8" s="1"/>
  <c r="I840" i="8"/>
  <c r="J840" i="8" s="1"/>
  <c r="I808" i="8"/>
  <c r="J808" i="8" s="1"/>
  <c r="I844" i="8"/>
  <c r="J844" i="8" s="1"/>
  <c r="I522" i="8"/>
  <c r="J522" i="8" s="1"/>
  <c r="I633" i="8"/>
  <c r="J633" i="8" s="1"/>
  <c r="I645" i="8"/>
  <c r="J645" i="8" s="1"/>
  <c r="I666" i="8"/>
  <c r="J666" i="8" s="1"/>
  <c r="I965" i="8"/>
  <c r="J965" i="8" s="1"/>
  <c r="I1000" i="8"/>
  <c r="J1000" i="8" s="1"/>
  <c r="I178" i="8"/>
  <c r="J178" i="8" s="1"/>
  <c r="I982" i="8"/>
  <c r="J982" i="8" s="1"/>
  <c r="I45" i="8"/>
  <c r="J45" i="8" s="1"/>
  <c r="I897" i="8"/>
  <c r="J897" i="8" s="1"/>
  <c r="I73" i="8"/>
  <c r="J73" i="8" s="1"/>
  <c r="I971" i="8"/>
  <c r="J971" i="8" s="1"/>
  <c r="I916" i="8"/>
  <c r="J916" i="8" s="1"/>
  <c r="I121" i="8"/>
  <c r="J121" i="8" s="1"/>
  <c r="I909" i="8"/>
  <c r="J909" i="8" s="1"/>
  <c r="I192" i="8"/>
  <c r="J192" i="8" s="1"/>
  <c r="I39" i="8"/>
  <c r="J39" i="8" s="1"/>
  <c r="I157" i="8"/>
  <c r="J157" i="8" s="1"/>
  <c r="I86" i="8"/>
  <c r="J86" i="8" s="1"/>
  <c r="I347" i="8"/>
  <c r="J347" i="8" s="1"/>
  <c r="I180" i="8"/>
  <c r="J180" i="8" s="1"/>
  <c r="I950" i="8"/>
  <c r="J950" i="8" s="1"/>
  <c r="I30" i="8"/>
  <c r="J30" i="8" s="1"/>
  <c r="I14" i="8"/>
  <c r="J14" i="8" s="1"/>
  <c r="I99" i="8"/>
  <c r="J99" i="8" s="1"/>
  <c r="I208" i="8"/>
  <c r="J208" i="8" s="1"/>
  <c r="I941" i="8"/>
  <c r="J941" i="8" s="1"/>
  <c r="I21" i="8"/>
  <c r="J21" i="8" s="1"/>
  <c r="I141" i="8"/>
  <c r="J141" i="8" s="1"/>
  <c r="I56" i="8"/>
  <c r="J56" i="8" s="1"/>
  <c r="I128" i="8"/>
  <c r="J128" i="8" s="1"/>
  <c r="I137" i="8"/>
  <c r="J137" i="8" s="1"/>
  <c r="I173" i="8"/>
  <c r="J173" i="8" s="1"/>
  <c r="I290" i="8"/>
  <c r="J290" i="8" s="1"/>
  <c r="I297" i="8"/>
  <c r="J297" i="8" s="1"/>
  <c r="I248" i="8"/>
  <c r="J248" i="8" s="1"/>
  <c r="I258" i="8"/>
  <c r="J258" i="8" s="1"/>
  <c r="I229" i="8"/>
  <c r="J229" i="8" s="1"/>
  <c r="I262" i="8"/>
  <c r="J262" i="8" s="1"/>
  <c r="I223" i="8"/>
  <c r="J223" i="8" s="1"/>
  <c r="I210" i="8"/>
  <c r="J210" i="8" s="1"/>
  <c r="I316" i="8"/>
  <c r="J316" i="8" s="1"/>
  <c r="I425" i="8"/>
  <c r="J425" i="8" s="1"/>
  <c r="I333" i="8"/>
  <c r="J333" i="8" s="1"/>
  <c r="I422" i="8"/>
  <c r="J422" i="8" s="1"/>
  <c r="I330" i="8"/>
  <c r="J330" i="8" s="1"/>
  <c r="I469" i="8"/>
  <c r="J469" i="8" s="1"/>
  <c r="I379" i="8"/>
  <c r="J379" i="8" s="1"/>
  <c r="I589" i="8"/>
  <c r="J589" i="8" s="1"/>
  <c r="I328" i="8"/>
  <c r="J328" i="8" s="1"/>
  <c r="I408" i="8"/>
  <c r="J408" i="8" s="1"/>
  <c r="I652" i="8"/>
  <c r="J652" i="8" s="1"/>
  <c r="I516" i="8"/>
  <c r="J516" i="8" s="1"/>
  <c r="I730" i="8"/>
  <c r="J730" i="8" s="1"/>
  <c r="I358" i="8"/>
  <c r="J358" i="8" s="1"/>
  <c r="I477" i="8"/>
  <c r="J477" i="8" s="1"/>
  <c r="I683" i="8"/>
  <c r="J683" i="8" s="1"/>
  <c r="I636" i="8"/>
  <c r="J636" i="8" s="1"/>
  <c r="I649" i="8"/>
  <c r="J649" i="8" s="1"/>
  <c r="I460" i="8"/>
  <c r="J460" i="8" s="1"/>
  <c r="I571" i="8"/>
  <c r="J571" i="8" s="1"/>
  <c r="I587" i="8"/>
  <c r="J587" i="8" s="1"/>
  <c r="I540" i="8"/>
  <c r="J540" i="8" s="1"/>
  <c r="I710" i="8"/>
  <c r="J710" i="8" s="1"/>
  <c r="I653" i="8"/>
  <c r="J653" i="8" s="1"/>
  <c r="I675" i="8"/>
  <c r="J675" i="8" s="1"/>
  <c r="I627" i="8"/>
  <c r="J627" i="8" s="1"/>
  <c r="I803" i="8"/>
  <c r="J803" i="8" s="1"/>
  <c r="I685" i="8"/>
  <c r="J685" i="8" s="1"/>
  <c r="I546" i="8"/>
  <c r="J546" i="8" s="1"/>
  <c r="I582" i="8"/>
  <c r="J582" i="8" s="1"/>
  <c r="I618" i="8"/>
  <c r="J618" i="8" s="1"/>
  <c r="I748" i="8"/>
  <c r="J748" i="8" s="1"/>
  <c r="I733" i="8"/>
  <c r="J733" i="8" s="1"/>
  <c r="I682" i="8"/>
  <c r="J682" i="8" s="1"/>
  <c r="I759" i="8"/>
  <c r="J759" i="8" s="1"/>
  <c r="I806" i="8"/>
  <c r="J806" i="8" s="1"/>
  <c r="I807" i="8"/>
  <c r="J807" i="8" s="1"/>
  <c r="I843" i="8"/>
  <c r="J843" i="8" s="1"/>
  <c r="I811" i="8"/>
  <c r="J811" i="8" s="1"/>
  <c r="I847" i="8"/>
  <c r="J847" i="8" s="1"/>
  <c r="I824" i="8"/>
  <c r="J824" i="8" s="1"/>
  <c r="I689" i="8"/>
  <c r="J689" i="8" s="1"/>
  <c r="I788" i="8"/>
  <c r="J788" i="8" s="1"/>
  <c r="I549" i="8"/>
  <c r="J549" i="8" s="1"/>
  <c r="I585" i="8"/>
  <c r="J585" i="8" s="1"/>
  <c r="I628" i="8"/>
  <c r="J628" i="8" s="1"/>
  <c r="I753" i="8"/>
  <c r="J753" i="8" s="1"/>
  <c r="I738" i="8"/>
  <c r="J738" i="8" s="1"/>
  <c r="I686" i="8"/>
  <c r="J686" i="8" s="1"/>
  <c r="I764" i="8"/>
  <c r="J764" i="8" s="1"/>
  <c r="I839" i="8"/>
  <c r="J839" i="8" s="1"/>
  <c r="I810" i="8"/>
  <c r="J810" i="8" s="1"/>
  <c r="I846" i="8"/>
  <c r="J846" i="8" s="1"/>
  <c r="I814" i="8"/>
  <c r="J814" i="8" s="1"/>
  <c r="I850" i="8"/>
  <c r="J850" i="8" s="1"/>
  <c r="I624" i="8"/>
  <c r="J624" i="8" s="1"/>
  <c r="I694" i="8"/>
  <c r="J694" i="8" s="1"/>
  <c r="I727" i="8"/>
  <c r="J727" i="8" s="1"/>
  <c r="I552" i="8"/>
  <c r="J552" i="8" s="1"/>
  <c r="I588" i="8"/>
  <c r="J588" i="8" s="1"/>
  <c r="I643" i="8"/>
  <c r="J643" i="8" s="1"/>
  <c r="I758" i="8"/>
  <c r="J758" i="8" s="1"/>
  <c r="I743" i="8"/>
  <c r="J743" i="8" s="1"/>
  <c r="I691" i="8"/>
  <c r="J691" i="8" s="1"/>
  <c r="I790" i="8"/>
  <c r="J790" i="8" s="1"/>
  <c r="I842" i="8"/>
  <c r="J842" i="8" s="1"/>
  <c r="I813" i="8"/>
  <c r="J813" i="8" s="1"/>
  <c r="I849" i="8"/>
  <c r="J849" i="8" s="1"/>
  <c r="I817" i="8"/>
  <c r="J817" i="8" s="1"/>
  <c r="I853" i="8"/>
  <c r="J853" i="8" s="1"/>
  <c r="I638" i="8"/>
  <c r="J638" i="8" s="1"/>
  <c r="I698" i="8"/>
  <c r="J698" i="8" s="1"/>
  <c r="I732" i="8"/>
  <c r="J732" i="8" s="1"/>
  <c r="I555" i="8"/>
  <c r="J555" i="8" s="1"/>
  <c r="I591" i="8"/>
  <c r="J591" i="8" s="1"/>
  <c r="I655" i="8"/>
  <c r="J655" i="8" s="1"/>
  <c r="I784" i="8"/>
  <c r="J784" i="8" s="1"/>
  <c r="I769" i="8"/>
  <c r="J769" i="8" s="1"/>
  <c r="I695" i="8"/>
  <c r="J695" i="8" s="1"/>
  <c r="I795" i="8"/>
  <c r="J795" i="8" s="1"/>
  <c r="I845" i="8"/>
  <c r="J845" i="8" s="1"/>
  <c r="I816" i="8"/>
  <c r="J816" i="8" s="1"/>
  <c r="I852" i="8"/>
  <c r="J852" i="8" s="1"/>
  <c r="I820" i="8"/>
  <c r="J820" i="8" s="1"/>
  <c r="I856" i="8"/>
  <c r="J856" i="8" s="1"/>
  <c r="I642" i="8"/>
  <c r="J642" i="8" s="1"/>
  <c r="I703" i="8"/>
  <c r="J703" i="8" s="1"/>
  <c r="I737" i="8"/>
  <c r="J737" i="8" s="1"/>
  <c r="I558" i="8"/>
  <c r="J558" i="8" s="1"/>
  <c r="I594" i="8"/>
  <c r="J594" i="8" s="1"/>
  <c r="I663" i="8"/>
  <c r="J663" i="8" s="1"/>
  <c r="I789" i="8"/>
  <c r="J789" i="8" s="1"/>
  <c r="I774" i="8"/>
  <c r="J774" i="8" s="1"/>
  <c r="I700" i="8"/>
  <c r="J700" i="8" s="1"/>
  <c r="I800" i="8"/>
  <c r="J800" i="8" s="1"/>
  <c r="I848" i="8"/>
  <c r="J848" i="8" s="1"/>
  <c r="I819" i="8"/>
  <c r="J819" i="8" s="1"/>
  <c r="I855" i="8"/>
  <c r="J855" i="8" s="1"/>
  <c r="I823" i="8"/>
  <c r="J823" i="8" s="1"/>
  <c r="I859" i="8"/>
  <c r="J859" i="8" s="1"/>
  <c r="I650" i="8"/>
  <c r="J650" i="8" s="1"/>
  <c r="I707" i="8"/>
  <c r="J707" i="8" s="1"/>
  <c r="I763" i="8"/>
  <c r="J763" i="8" s="1"/>
  <c r="I561" i="8"/>
  <c r="J561" i="8" s="1"/>
  <c r="I597" i="8"/>
  <c r="J597" i="8" s="1"/>
  <c r="I672" i="8"/>
  <c r="J672" i="8" s="1"/>
  <c r="I794" i="8"/>
  <c r="J794" i="8" s="1"/>
  <c r="I779" i="8"/>
  <c r="J779" i="8" s="1"/>
  <c r="I704" i="8"/>
  <c r="J704" i="8" s="1"/>
  <c r="I827" i="8"/>
  <c r="J827" i="8" s="1"/>
  <c r="I851" i="8"/>
  <c r="J851" i="8" s="1"/>
  <c r="I822" i="8"/>
  <c r="J822" i="8" s="1"/>
  <c r="I858" i="8"/>
  <c r="J858" i="8" s="1"/>
  <c r="I826" i="8"/>
  <c r="J826" i="8" s="1"/>
  <c r="I862" i="8"/>
  <c r="J862" i="8" s="1"/>
  <c r="I654" i="8"/>
  <c r="J654" i="8" s="1"/>
  <c r="I712" i="8"/>
  <c r="J712" i="8" s="1"/>
  <c r="I564" i="8"/>
  <c r="J564" i="8" s="1"/>
  <c r="I600" i="8"/>
  <c r="J600" i="8" s="1"/>
  <c r="I681" i="8"/>
  <c r="J681" i="8" s="1"/>
  <c r="I833" i="8"/>
  <c r="J833" i="8" s="1"/>
  <c r="I812" i="8"/>
  <c r="J812" i="8" s="1"/>
  <c r="I709" i="8"/>
  <c r="J709" i="8" s="1"/>
  <c r="I739" i="8"/>
  <c r="J739" i="8" s="1"/>
  <c r="I854" i="8"/>
  <c r="J854" i="8" s="1"/>
  <c r="I825" i="8"/>
  <c r="J825" i="8" s="1"/>
  <c r="I861" i="8"/>
  <c r="J861" i="8" s="1"/>
  <c r="I829" i="8"/>
  <c r="J829" i="8" s="1"/>
  <c r="I865" i="8"/>
  <c r="J865" i="8" s="1"/>
  <c r="I662" i="8"/>
  <c r="J662" i="8" s="1"/>
  <c r="I716" i="8"/>
  <c r="J716" i="8" s="1"/>
  <c r="I773" i="8"/>
  <c r="J773" i="8" s="1"/>
  <c r="I567" i="8"/>
  <c r="J567" i="8" s="1"/>
  <c r="I603" i="8"/>
  <c r="J603" i="8" s="1"/>
  <c r="I690" i="8"/>
  <c r="J690" i="8" s="1"/>
  <c r="I635" i="8"/>
  <c r="J635" i="8" s="1"/>
  <c r="I622" i="8"/>
  <c r="J622" i="8" s="1"/>
  <c r="I713" i="8"/>
  <c r="J713" i="8" s="1"/>
  <c r="I744" i="8"/>
  <c r="J744" i="8" s="1"/>
  <c r="I857" i="8"/>
  <c r="J857" i="8" s="1"/>
  <c r="I828" i="8"/>
  <c r="J828" i="8" s="1"/>
  <c r="I864" i="8"/>
  <c r="J864" i="8" s="1"/>
  <c r="I832" i="8"/>
  <c r="J832" i="8" s="1"/>
  <c r="I868" i="8"/>
  <c r="J868" i="8" s="1"/>
  <c r="I667" i="8"/>
  <c r="J667" i="8" s="1"/>
  <c r="I742" i="8"/>
  <c r="J742" i="8" s="1"/>
  <c r="I799" i="8"/>
  <c r="J799" i="8" s="1"/>
  <c r="I570" i="8"/>
  <c r="J570" i="8" s="1"/>
  <c r="I606" i="8"/>
  <c r="J606" i="8" s="1"/>
  <c r="I699" i="8"/>
  <c r="J699" i="8" s="1"/>
  <c r="I639" i="8"/>
  <c r="J639" i="8" s="1"/>
  <c r="I664" i="8"/>
  <c r="J664" i="8" s="1"/>
  <c r="I718" i="8"/>
  <c r="J718" i="8" s="1"/>
  <c r="I749" i="8"/>
  <c r="J749" i="8" s="1"/>
  <c r="I860" i="8"/>
  <c r="J860" i="8" s="1"/>
  <c r="I831" i="8"/>
  <c r="J831" i="8" s="1"/>
  <c r="I867" i="8"/>
  <c r="J867" i="8" s="1"/>
  <c r="I835" i="8"/>
  <c r="J835" i="8" s="1"/>
  <c r="I871" i="8"/>
  <c r="J871" i="8" s="1"/>
  <c r="M2" i="8" l="1"/>
  <c r="M3" i="8"/>
</calcChain>
</file>

<file path=xl/sharedStrings.xml><?xml version="1.0" encoding="utf-8"?>
<sst xmlns="http://schemas.openxmlformats.org/spreadsheetml/2006/main" count="41" uniqueCount="32">
  <si>
    <t>Drottning Kristinas Väg</t>
  </si>
  <si>
    <t>Engelbrektsgatan</t>
  </si>
  <si>
    <t>Gustav Adolfs Torg</t>
  </si>
  <si>
    <t>Götgatan</t>
  </si>
  <si>
    <t>Hornstulls Strand</t>
  </si>
  <si>
    <t>Linnégatan</t>
  </si>
  <si>
    <t>Ringvägen</t>
  </si>
  <si>
    <t>Valhallavägen</t>
  </si>
  <si>
    <t>frequency</t>
  </si>
  <si>
    <t>searchableList</t>
  </si>
  <si>
    <t>postFirstChar</t>
  </si>
  <si>
    <t>Detta Excel-dokument utför dynamiska sökningar.</t>
  </si>
  <si>
    <t>Hej!</t>
  </si>
  <si>
    <t>Frågor? Funderingar?</t>
  </si>
  <si>
    <t>Mejla mig gärna på:</t>
  </si>
  <si>
    <t>kontakt [at] andrewisen.se</t>
  </si>
  <si>
    <t>https://andrewisen.se/</t>
  </si>
  <si>
    <t>https://github.com/andrewisen/excel-dynamisk-sok</t>
  </si>
  <si>
    <t>Här följer ett enkelt exempel.</t>
  </si>
  <si>
    <t>Vägar i Stockholm</t>
  </si>
  <si>
    <t>Gatuadress</t>
  </si>
  <si>
    <t xml:space="preserve">Antal lägenheter </t>
  </si>
  <si>
    <t>Adress</t>
  </si>
  <si>
    <t>Antal fastigheter</t>
  </si>
  <si>
    <t>Addresser med fastigheter</t>
  </si>
  <si>
    <t>INFO</t>
  </si>
  <si>
    <t>SÖK</t>
  </si>
  <si>
    <t>Använd sökknappen</t>
  </si>
  <si>
    <t>för att hitta</t>
  </si>
  <si>
    <t>fastigheter</t>
  </si>
  <si>
    <t>som vi äger.</t>
  </si>
  <si>
    <t>väg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</si>
</sst>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1"/>
      <name val="Arial"/>
      <family val="2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10" xfId="0" applyBorder="1"/>
    <xf numFmtId="0" fontId="18" fillId="33" borderId="10" xfId="0" applyFont="1" applyFill="1" applyBorder="1" applyAlignment="1">
      <alignment horizontal="center"/>
    </xf>
    <xf numFmtId="0" fontId="19" fillId="0" borderId="10" xfId="0" applyFont="1" applyBorder="1"/>
    <xf numFmtId="0" fontId="21" fillId="35" borderId="10" xfId="0" applyFont="1" applyFill="1" applyBorder="1"/>
    <xf numFmtId="0" fontId="20" fillId="34" borderId="10" xfId="0" applyFont="1" applyFill="1" applyBorder="1" applyAlignment="1">
      <alignment horizontal="center"/>
    </xf>
    <xf numFmtId="0" fontId="19" fillId="0" borderId="0" xfId="0" applyFont="1"/>
    <xf numFmtId="0" fontId="20" fillId="0" borderId="0" xfId="0" applyFont="1"/>
    <xf numFmtId="0" fontId="22" fillId="0" borderId="0" xfId="42"/>
    <xf numFmtId="0" fontId="18" fillId="33" borderId="0" xfId="0" applyFont="1" applyFill="1" applyBorder="1" applyAlignment="1">
      <alignment horizontal="center"/>
    </xf>
    <xf numFmtId="0" fontId="19" fillId="0" borderId="0" xfId="0" applyFont="1" applyBorder="1"/>
    <xf numFmtId="0" fontId="18" fillId="33" borderId="11" xfId="0" applyFont="1" applyFill="1" applyBorder="1" applyAlignment="1">
      <alignment horizontal="center"/>
    </xf>
    <xf numFmtId="0" fontId="18" fillId="33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20" fillId="36" borderId="0" xfId="0" applyFont="1" applyFill="1"/>
    <xf numFmtId="0" fontId="19" fillId="36" borderId="0" xfId="0" applyFont="1" applyFill="1"/>
    <xf numFmtId="0" fontId="19" fillId="0" borderId="10" xfId="0" applyFont="1" applyBorder="1" applyAlignment="1">
      <alignment horizontal="left"/>
    </xf>
    <xf numFmtId="0" fontId="19" fillId="0" borderId="0" xfId="0" applyFont="1" applyAlignme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00FF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github.com/andrewisen/excel-dynamisk-sok" TargetMode="External"/><Relationship Id="rId1" Type="http://schemas.openxmlformats.org/officeDocument/2006/relationships/hyperlink" Target="https://andrewisen.se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B2:B13"/>
  <sheetViews>
    <sheetView showGridLines="0" tabSelected="1" zoomScaleNormal="100" workbookViewId="0">
      <selection activeCell="B3" sqref="B3"/>
    </sheetView>
  </sheetViews>
  <sheetFormatPr defaultRowHeight="14.25" x14ac:dyDescent="0.2"/>
  <cols>
    <col min="1" max="16384" width="9.140625" style="6"/>
  </cols>
  <sheetData>
    <row r="2" spans="2:2" ht="15" x14ac:dyDescent="0.25">
      <c r="B2" s="7" t="s">
        <v>12</v>
      </c>
    </row>
    <row r="4" spans="2:2" x14ac:dyDescent="0.2">
      <c r="B4" s="6" t="s">
        <v>11</v>
      </c>
    </row>
    <row r="5" spans="2:2" ht="15" x14ac:dyDescent="0.25">
      <c r="B5" s="6" t="s">
        <v>18</v>
      </c>
    </row>
    <row r="7" spans="2:2" x14ac:dyDescent="0.2">
      <c r="B7" s="6" t="s">
        <v>13</v>
      </c>
    </row>
    <row r="9" spans="2:2" x14ac:dyDescent="0.2">
      <c r="B9" s="6" t="s">
        <v>14</v>
      </c>
    </row>
    <row r="10" spans="2:2" ht="15" x14ac:dyDescent="0.25">
      <c r="B10" s="7" t="s">
        <v>15</v>
      </c>
    </row>
    <row r="12" spans="2:2" ht="15" x14ac:dyDescent="0.25">
      <c r="B12" s="8" t="s">
        <v>16</v>
      </c>
    </row>
    <row r="13" spans="2:2" ht="15" x14ac:dyDescent="0.25">
      <c r="B13" s="8" t="s">
        <v>17</v>
      </c>
    </row>
  </sheetData>
  <hyperlinks>
    <hyperlink ref="B12" r:id="rId1" xr:uid="{0C940DEA-1F4B-4D82-A483-1EB47F2CC7B5}"/>
    <hyperlink ref="B13" r:id="rId2" xr:uid="{DAE2C9F2-1783-4BD5-9457-9F56E7538A30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9"/>
  <sheetViews>
    <sheetView showGridLines="0" zoomScale="130" zoomScaleNormal="130" workbookViewId="0">
      <selection activeCell="C20" sqref="C20"/>
    </sheetView>
  </sheetViews>
  <sheetFormatPr defaultRowHeight="15" x14ac:dyDescent="0.25"/>
  <cols>
    <col min="1" max="1" width="40.42578125" style="3" customWidth="1"/>
  </cols>
  <sheetData>
    <row r="1" spans="1:1" x14ac:dyDescent="0.25">
      <c r="A1" s="2" t="s">
        <v>19</v>
      </c>
    </row>
    <row r="2" spans="1:1" x14ac:dyDescent="0.25">
      <c r="A2" s="3" t="s">
        <v>0</v>
      </c>
    </row>
    <row r="3" spans="1:1" x14ac:dyDescent="0.25">
      <c r="A3" s="3" t="s">
        <v>7</v>
      </c>
    </row>
    <row r="4" spans="1:1" x14ac:dyDescent="0.25">
      <c r="A4" s="3" t="s">
        <v>6</v>
      </c>
    </row>
    <row r="5" spans="1:1" x14ac:dyDescent="0.25">
      <c r="A5" s="3" t="s">
        <v>1</v>
      </c>
    </row>
    <row r="6" spans="1:1" x14ac:dyDescent="0.25">
      <c r="A6" s="3" t="s">
        <v>2</v>
      </c>
    </row>
    <row r="7" spans="1:1" x14ac:dyDescent="0.25">
      <c r="A7" s="3" t="s">
        <v>4</v>
      </c>
    </row>
    <row r="8" spans="1:1" x14ac:dyDescent="0.25">
      <c r="A8" s="3" t="s">
        <v>3</v>
      </c>
    </row>
    <row r="9" spans="1:1" x14ac:dyDescent="0.25">
      <c r="A9" s="3" t="s">
        <v>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BAC0-AF26-4E01-A9C1-72B2E213AB27}">
  <sheetPr>
    <tabColor rgb="FF00FF00"/>
  </sheetPr>
  <dimension ref="A1:B9"/>
  <sheetViews>
    <sheetView workbookViewId="0">
      <selection activeCell="A2" sqref="A2:A9"/>
    </sheetView>
  </sheetViews>
  <sheetFormatPr defaultRowHeight="15" x14ac:dyDescent="0.25"/>
  <cols>
    <col min="1" max="1" width="40.42578125" style="10" customWidth="1"/>
    <col min="2" max="2" width="32.85546875" customWidth="1"/>
  </cols>
  <sheetData>
    <row r="1" spans="1:2" x14ac:dyDescent="0.25">
      <c r="A1" s="9" t="s">
        <v>20</v>
      </c>
      <c r="B1" s="9" t="s">
        <v>21</v>
      </c>
    </row>
    <row r="2" spans="1:2" x14ac:dyDescent="0.25">
      <c r="A2" s="3" t="s">
        <v>0</v>
      </c>
      <c r="B2" s="1">
        <v>40</v>
      </c>
    </row>
    <row r="3" spans="1:2" x14ac:dyDescent="0.25">
      <c r="A3" s="3" t="s">
        <v>7</v>
      </c>
      <c r="B3" s="1">
        <v>20</v>
      </c>
    </row>
    <row r="4" spans="1:2" x14ac:dyDescent="0.25">
      <c r="A4" s="3" t="s">
        <v>6</v>
      </c>
      <c r="B4" s="1">
        <v>10</v>
      </c>
    </row>
    <row r="5" spans="1:2" x14ac:dyDescent="0.25">
      <c r="A5" s="3" t="s">
        <v>1</v>
      </c>
      <c r="B5" s="1">
        <v>30</v>
      </c>
    </row>
    <row r="6" spans="1:2" x14ac:dyDescent="0.25">
      <c r="A6" s="3" t="s">
        <v>2</v>
      </c>
      <c r="B6" s="1">
        <v>5</v>
      </c>
    </row>
    <row r="7" spans="1:2" x14ac:dyDescent="0.25">
      <c r="A7" s="3" t="s">
        <v>4</v>
      </c>
      <c r="B7" s="1">
        <v>31</v>
      </c>
    </row>
    <row r="8" spans="1:2" x14ac:dyDescent="0.25">
      <c r="A8" s="3" t="s">
        <v>3</v>
      </c>
      <c r="B8" s="1">
        <v>12</v>
      </c>
    </row>
    <row r="9" spans="1:2" x14ac:dyDescent="0.25">
      <c r="A9" s="3" t="s">
        <v>5</v>
      </c>
      <c r="B9" s="1">
        <v>24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658849-D9B9-41A4-86D0-EB59A4E82D85}">
  <sheetPr>
    <tabColor rgb="FFFFFF00"/>
  </sheetPr>
  <dimension ref="A1:M1066"/>
  <sheetViews>
    <sheetView showGridLines="0" topLeftCell="F1" zoomScaleNormal="100" workbookViewId="0">
      <selection activeCell="G2" sqref="G2"/>
    </sheetView>
  </sheetViews>
  <sheetFormatPr defaultRowHeight="14.25" x14ac:dyDescent="0.2"/>
  <cols>
    <col min="1" max="1" width="47.140625" style="3" hidden="1" customWidth="1"/>
    <col min="2" max="2" width="20" style="3" hidden="1" customWidth="1"/>
    <col min="3" max="3" width="21" style="3" hidden="1" customWidth="1"/>
    <col min="4" max="4" width="27.42578125" style="3" hidden="1" customWidth="1"/>
    <col min="5" max="5" width="0" style="6" hidden="1" customWidth="1"/>
    <col min="6" max="6" width="9.140625" style="6"/>
    <col min="7" max="7" width="21.5703125" style="6" customWidth="1"/>
    <col min="8" max="8" width="12.7109375" style="15" customWidth="1"/>
    <col min="9" max="9" width="28.5703125" style="3" customWidth="1"/>
    <col min="10" max="10" width="18.42578125" style="16" customWidth="1"/>
    <col min="11" max="11" width="9.140625" style="6"/>
    <col min="12" max="12" width="27.28515625" style="6" customWidth="1"/>
    <col min="13" max="16384" width="9.140625" style="6"/>
  </cols>
  <sheetData>
    <row r="1" spans="1:13" ht="15" x14ac:dyDescent="0.25">
      <c r="A1" s="2" t="str">
        <f>IF(vägar!A1="","",vägar!A1)</f>
        <v>Vägar i Stockholm</v>
      </c>
      <c r="B1" s="5" t="s">
        <v>10</v>
      </c>
      <c r="C1" s="5" t="s">
        <v>8</v>
      </c>
      <c r="D1" s="5" t="s">
        <v>9</v>
      </c>
      <c r="E1" s="13"/>
      <c r="F1" s="13"/>
      <c r="G1" s="2" t="s">
        <v>26</v>
      </c>
      <c r="H1" s="14"/>
      <c r="I1" s="2" t="s">
        <v>22</v>
      </c>
      <c r="J1" s="2" t="s">
        <v>23</v>
      </c>
      <c r="K1" s="7"/>
      <c r="L1" s="11" t="s">
        <v>25</v>
      </c>
      <c r="M1" s="12"/>
    </row>
    <row r="2" spans="1:13" x14ac:dyDescent="0.2">
      <c r="A2" s="3" t="str">
        <f>IF(vägar!A2="","",vägar!A2)</f>
        <v>Drottning Kristinas Väg</v>
      </c>
      <c r="B2" s="3">
        <f t="shared" ref="B2:B65" si="0">--ISNUMBER(SEARCH(inputSearch,$A2))</f>
        <v>1</v>
      </c>
      <c r="C2" s="3">
        <f>IF($B2=1,COUNTIF($B$2:$B2,1))</f>
        <v>1</v>
      </c>
      <c r="D2" s="3" t="str">
        <f>_xlfn.IFNA(INDEX(A:A,MATCH(ROWS($C$2:$C2),C:C,0)),"")</f>
        <v>Drottning Kristinas Väg</v>
      </c>
      <c r="G2" s="4" t="s">
        <v>31</v>
      </c>
      <c r="I2" s="3" t="str">
        <f>IF(D2=0,"",D2)</f>
        <v>Drottning Kristinas Väg</v>
      </c>
      <c r="J2" s="16">
        <f>_xlfn.IFNA(VLOOKUP(searchCompact!I2,fastigheter!A:B,2,FALSE),"")</f>
        <v>40</v>
      </c>
      <c r="L2" s="3" t="s">
        <v>24</v>
      </c>
      <c r="M2" s="3">
        <f>COUNT(J:J)</f>
        <v>3</v>
      </c>
    </row>
    <row r="3" spans="1:13" x14ac:dyDescent="0.2">
      <c r="A3" s="3" t="str">
        <f>IF(vägar!A3="","",vägar!A3)</f>
        <v>Valhallavägen</v>
      </c>
      <c r="B3" s="3">
        <f t="shared" si="0"/>
        <v>1</v>
      </c>
      <c r="C3" s="3">
        <f>IF($B3=1,COUNTIF($B$2:$B3,1))</f>
        <v>2</v>
      </c>
      <c r="D3" s="3" t="str">
        <f>_xlfn.IFNA(INDEX(A:A,MATCH(ROWS($C$2:$C3),C:C,0)),"")</f>
        <v>Valhallavägen</v>
      </c>
      <c r="I3" s="3" t="str">
        <f>IF(D3=0,"",D3)</f>
        <v>Valhallavägen</v>
      </c>
      <c r="J3" s="16">
        <f>_xlfn.IFNA(VLOOKUP(searchCompact!I3,fastigheter!A:B,2,FALSE),"")</f>
        <v>20</v>
      </c>
      <c r="L3" s="3" t="s">
        <v>23</v>
      </c>
      <c r="M3" s="3">
        <f>SUM(J:J)</f>
        <v>70</v>
      </c>
    </row>
    <row r="4" spans="1:13" x14ac:dyDescent="0.2">
      <c r="A4" s="3" t="str">
        <f>IF(vägar!A4="","",vägar!A4)</f>
        <v>Ringvägen</v>
      </c>
      <c r="B4" s="3">
        <f t="shared" si="0"/>
        <v>1</v>
      </c>
      <c r="C4" s="3">
        <f>IF($B4=1,COUNTIF($B$2:$B4,1))</f>
        <v>3</v>
      </c>
      <c r="D4" s="3" t="str">
        <f>_xlfn.IFNA(INDEX(A:A,MATCH(ROWS($C$2:$C4),C:C,0)),"")</f>
        <v>Ringvägen</v>
      </c>
      <c r="G4" s="17" t="s">
        <v>27</v>
      </c>
      <c r="I4" s="3" t="str">
        <f>IF(D4=0,"",D4)</f>
        <v>Ringvägen</v>
      </c>
      <c r="J4" s="16">
        <f>_xlfn.IFNA(VLOOKUP(searchCompact!I4,fastigheter!A:B,2,FALSE),"")</f>
        <v>10</v>
      </c>
    </row>
    <row r="5" spans="1:13" x14ac:dyDescent="0.2">
      <c r="A5" s="3" t="str">
        <f>IF(vägar!A5="","",vägar!A5)</f>
        <v>Engelbrektsgatan</v>
      </c>
      <c r="B5" s="3">
        <f t="shared" si="0"/>
        <v>0</v>
      </c>
      <c r="C5" s="3" t="b">
        <f>IF($B5=1,COUNTIF($B$2:$B5,1))</f>
        <v>0</v>
      </c>
      <c r="D5" s="3" t="str">
        <f>_xlfn.IFNA(INDEX(A:A,MATCH(ROWS($C$2:$C5),C:C,0)),"")</f>
        <v/>
      </c>
      <c r="G5" s="6" t="s">
        <v>28</v>
      </c>
      <c r="I5" s="3" t="str">
        <f>IF(D5=0,"",D5)</f>
        <v/>
      </c>
      <c r="J5" s="16" t="str">
        <f>_xlfn.IFNA(VLOOKUP(searchCompact!I5,fastigheter!A:B,2,FALSE),"")</f>
        <v/>
      </c>
    </row>
    <row r="6" spans="1:13" x14ac:dyDescent="0.2">
      <c r="A6" s="3" t="str">
        <f>IF(vägar!A6="","",vägar!A6)</f>
        <v>Gustav Adolfs Torg</v>
      </c>
      <c r="B6" s="3">
        <f t="shared" si="0"/>
        <v>0</v>
      </c>
      <c r="C6" s="3" t="b">
        <f>IF($B6=1,COUNTIF($B$2:$B6,1))</f>
        <v>0</v>
      </c>
      <c r="D6" s="3" t="str">
        <f>_xlfn.IFNA(INDEX(A:A,MATCH(ROWS($C$2:$C6),C:C,0)),"")</f>
        <v/>
      </c>
      <c r="G6" s="6" t="s">
        <v>29</v>
      </c>
      <c r="I6" s="3" t="str">
        <f>IF(D6=0,"",D6)</f>
        <v/>
      </c>
      <c r="J6" s="16" t="str">
        <f>_xlfn.IFNA(VLOOKUP(searchCompact!I6,fastigheter!A:B,2,FALSE),"")</f>
        <v/>
      </c>
    </row>
    <row r="7" spans="1:13" x14ac:dyDescent="0.2">
      <c r="A7" s="3" t="str">
        <f>IF(vägar!A7="","",vägar!A7)</f>
        <v>Hornstulls Strand</v>
      </c>
      <c r="B7" s="3">
        <f t="shared" si="0"/>
        <v>0</v>
      </c>
      <c r="C7" s="3" t="b">
        <f>IF($B7=1,COUNTIF($B$2:$B7,1))</f>
        <v>0</v>
      </c>
      <c r="D7" s="3" t="str">
        <f>_xlfn.IFNA(INDEX(A:A,MATCH(ROWS($C$2:$C7),C:C,0)),"")</f>
        <v/>
      </c>
      <c r="G7" s="6" t="s">
        <v>30</v>
      </c>
      <c r="I7" s="3" t="str">
        <f>IF(D7=0,"",D7)</f>
        <v/>
      </c>
      <c r="J7" s="16" t="str">
        <f>_xlfn.IFNA(VLOOKUP(searchCompact!I7,fastigheter!A:B,2,FALSE),"")</f>
        <v/>
      </c>
    </row>
    <row r="8" spans="1:13" x14ac:dyDescent="0.2">
      <c r="A8" s="3" t="str">
        <f>IF(vägar!A8="","",vägar!A8)</f>
        <v>Götgatan</v>
      </c>
      <c r="B8" s="3">
        <f t="shared" si="0"/>
        <v>0</v>
      </c>
      <c r="C8" s="3" t="b">
        <f>IF($B8=1,COUNTIF($B$2:$B8,1))</f>
        <v>0</v>
      </c>
      <c r="D8" s="3" t="str">
        <f>_xlfn.IFNA(INDEX(A:A,MATCH(ROWS($C$2:$C8),C:C,0)),"")</f>
        <v/>
      </c>
      <c r="I8" s="3" t="str">
        <f>IF(D8=0,"",D8)</f>
        <v/>
      </c>
      <c r="J8" s="16" t="str">
        <f>_xlfn.IFNA(VLOOKUP(searchCompact!I8,fastigheter!A:B,2,FALSE),"")</f>
        <v/>
      </c>
    </row>
    <row r="9" spans="1:13" x14ac:dyDescent="0.2">
      <c r="A9" s="3" t="str">
        <f>IF(vägar!A9="","",vägar!A9)</f>
        <v>Linnégatan</v>
      </c>
      <c r="B9" s="3">
        <f t="shared" si="0"/>
        <v>0</v>
      </c>
      <c r="C9" s="3" t="b">
        <f>IF($B9=1,COUNTIF($B$2:$B9,1))</f>
        <v>0</v>
      </c>
      <c r="D9" s="3" t="str">
        <f>_xlfn.IFNA(INDEX(A:A,MATCH(ROWS($C$2:$C9),C:C,0)),"")</f>
        <v/>
      </c>
      <c r="I9" s="3" t="str">
        <f>IF(D9=0,"",D9)</f>
        <v/>
      </c>
      <c r="J9" s="16" t="str">
        <f>_xlfn.IFNA(VLOOKUP(searchCompact!I9,fastigheter!A:B,2,FALSE),"")</f>
        <v/>
      </c>
    </row>
    <row r="10" spans="1:13" x14ac:dyDescent="0.2">
      <c r="A10" s="3" t="str">
        <f>IF(vägar!A10="","",vägar!A10)</f>
        <v/>
      </c>
      <c r="B10" s="3">
        <f t="shared" si="0"/>
        <v>0</v>
      </c>
      <c r="C10" s="3" t="b">
        <f>IF($B10=1,COUNTIF($B$2:$B10,1))</f>
        <v>0</v>
      </c>
      <c r="D10" s="3" t="str">
        <f>_xlfn.IFNA(INDEX(A:A,MATCH(ROWS($C$2:$C10),C:C,0)),"")</f>
        <v/>
      </c>
      <c r="I10" s="3" t="str">
        <f>IF(D10=0,"",D10)</f>
        <v/>
      </c>
      <c r="J10" s="16" t="str">
        <f>_xlfn.IFNA(VLOOKUP(searchCompact!I10,fastigheter!A:B,2,FALSE),"")</f>
        <v/>
      </c>
    </row>
    <row r="11" spans="1:13" x14ac:dyDescent="0.2">
      <c r="A11" s="3" t="str">
        <f>IF(vägar!A11="","",vägar!A11)</f>
        <v/>
      </c>
      <c r="B11" s="3">
        <f t="shared" si="0"/>
        <v>0</v>
      </c>
      <c r="C11" s="3" t="b">
        <f>IF($B11=1,COUNTIF($B$2:$B11,1))</f>
        <v>0</v>
      </c>
      <c r="D11" s="3" t="str">
        <f>_xlfn.IFNA(INDEX(A:A,MATCH(ROWS($C$2:$C11),C:C,0)),"")</f>
        <v/>
      </c>
      <c r="I11" s="3" t="str">
        <f>IF(D11=0,"",D11)</f>
        <v/>
      </c>
      <c r="J11" s="16" t="str">
        <f>_xlfn.IFNA(VLOOKUP(searchCompact!I11,fastigheter!A:B,2,FALSE),"")</f>
        <v/>
      </c>
    </row>
    <row r="12" spans="1:13" x14ac:dyDescent="0.2">
      <c r="A12" s="3" t="str">
        <f>IF(vägar!A12="","",vägar!A12)</f>
        <v/>
      </c>
      <c r="B12" s="3">
        <f t="shared" si="0"/>
        <v>0</v>
      </c>
      <c r="C12" s="3" t="b">
        <f>IF($B12=1,COUNTIF($B$2:$B12,1))</f>
        <v>0</v>
      </c>
      <c r="D12" s="3" t="str">
        <f>_xlfn.IFNA(INDEX(A:A,MATCH(ROWS($C$2:$C12),C:C,0)),"")</f>
        <v/>
      </c>
      <c r="I12" s="3" t="str">
        <f>IF(D12=0,"",D12)</f>
        <v/>
      </c>
      <c r="J12" s="16" t="str">
        <f>_xlfn.IFNA(VLOOKUP(searchCompact!I12,fastigheter!A:B,2,FALSE),"")</f>
        <v/>
      </c>
    </row>
    <row r="13" spans="1:13" x14ac:dyDescent="0.2">
      <c r="A13" s="3" t="str">
        <f>IF(vägar!A13="","",vägar!A13)</f>
        <v/>
      </c>
      <c r="B13" s="3">
        <f t="shared" si="0"/>
        <v>0</v>
      </c>
      <c r="C13" s="3" t="b">
        <f>IF($B13=1,COUNTIF($B$2:$B13,1))</f>
        <v>0</v>
      </c>
      <c r="D13" s="3" t="str">
        <f>_xlfn.IFNA(INDEX(A:A,MATCH(ROWS($C$2:$C13),C:C,0)),"")</f>
        <v/>
      </c>
      <c r="I13" s="3" t="str">
        <f>IF(D13=0,"",D13)</f>
        <v/>
      </c>
      <c r="J13" s="16" t="str">
        <f>_xlfn.IFNA(VLOOKUP(searchCompact!I13,fastigheter!A:B,2,FALSE),"")</f>
        <v/>
      </c>
    </row>
    <row r="14" spans="1:13" x14ac:dyDescent="0.2">
      <c r="A14" s="3" t="str">
        <f>IF(vägar!A14="","",vägar!A14)</f>
        <v/>
      </c>
      <c r="B14" s="3">
        <f t="shared" si="0"/>
        <v>0</v>
      </c>
      <c r="C14" s="3" t="b">
        <f>IF($B14=1,COUNTIF($B$2:$B14,1))</f>
        <v>0</v>
      </c>
      <c r="D14" s="3" t="str">
        <f>_xlfn.IFNA(INDEX(A:A,MATCH(ROWS($C$2:$C14),C:C,0)),"")</f>
        <v/>
      </c>
      <c r="I14" s="3" t="str">
        <f>IF(D14=0,"",D14)</f>
        <v/>
      </c>
      <c r="J14" s="16" t="str">
        <f>_xlfn.IFNA(VLOOKUP(searchCompact!I14,fastigheter!A:B,2,FALSE),"")</f>
        <v/>
      </c>
    </row>
    <row r="15" spans="1:13" x14ac:dyDescent="0.2">
      <c r="A15" s="3" t="str">
        <f>IF(vägar!A15="","",vägar!A15)</f>
        <v/>
      </c>
      <c r="B15" s="3">
        <f t="shared" si="0"/>
        <v>0</v>
      </c>
      <c r="C15" s="3" t="b">
        <f>IF($B15=1,COUNTIF($B$2:$B15,1))</f>
        <v>0</v>
      </c>
      <c r="D15" s="3" t="str">
        <f>_xlfn.IFNA(INDEX(A:A,MATCH(ROWS($C$2:$C15),C:C,0)),"")</f>
        <v/>
      </c>
      <c r="I15" s="3" t="str">
        <f>IF(D15=0,"",D15)</f>
        <v/>
      </c>
      <c r="J15" s="16" t="str">
        <f>_xlfn.IFNA(VLOOKUP(searchCompact!I15,fastigheter!A:B,2,FALSE),"")</f>
        <v/>
      </c>
    </row>
    <row r="16" spans="1:13" x14ac:dyDescent="0.2">
      <c r="A16" s="3" t="str">
        <f>IF(vägar!A16="","",vägar!A16)</f>
        <v/>
      </c>
      <c r="B16" s="3">
        <f t="shared" si="0"/>
        <v>0</v>
      </c>
      <c r="C16" s="3" t="b">
        <f>IF($B16=1,COUNTIF($B$2:$B16,1))</f>
        <v>0</v>
      </c>
      <c r="D16" s="3" t="str">
        <f>_xlfn.IFNA(INDEX(A:A,MATCH(ROWS($C$2:$C16),C:C,0)),"")</f>
        <v/>
      </c>
      <c r="I16" s="3" t="str">
        <f>IF(D16=0,"",D16)</f>
        <v/>
      </c>
      <c r="J16" s="16" t="str">
        <f>_xlfn.IFNA(VLOOKUP(searchCompact!I16,fastigheter!A:B,2,FALSE),"")</f>
        <v/>
      </c>
    </row>
    <row r="17" spans="1:10" x14ac:dyDescent="0.2">
      <c r="A17" s="3" t="str">
        <f>IF(vägar!A17="","",vägar!A17)</f>
        <v/>
      </c>
      <c r="B17" s="3">
        <f t="shared" si="0"/>
        <v>0</v>
      </c>
      <c r="C17" s="3" t="b">
        <f>IF($B17=1,COUNTIF($B$2:$B17,1))</f>
        <v>0</v>
      </c>
      <c r="D17" s="3" t="str">
        <f>_xlfn.IFNA(INDEX(A:A,MATCH(ROWS($C$2:$C17),C:C,0)),"")</f>
        <v/>
      </c>
      <c r="I17" s="3" t="str">
        <f>IF(D17=0,"",D17)</f>
        <v/>
      </c>
      <c r="J17" s="16" t="str">
        <f>_xlfn.IFNA(VLOOKUP(searchCompact!I17,fastigheter!A:B,2,FALSE),"")</f>
        <v/>
      </c>
    </row>
    <row r="18" spans="1:10" x14ac:dyDescent="0.2">
      <c r="A18" s="3" t="str">
        <f>IF(vägar!A18="","",vägar!A18)</f>
        <v/>
      </c>
      <c r="B18" s="3">
        <f t="shared" si="0"/>
        <v>0</v>
      </c>
      <c r="C18" s="3" t="b">
        <f>IF($B18=1,COUNTIF($B$2:$B18,1))</f>
        <v>0</v>
      </c>
      <c r="D18" s="3" t="str">
        <f>_xlfn.IFNA(INDEX(A:A,MATCH(ROWS($C$2:$C18),C:C,0)),"")</f>
        <v/>
      </c>
      <c r="I18" s="3" t="str">
        <f>IF(D18=0,"",D18)</f>
        <v/>
      </c>
      <c r="J18" s="16" t="str">
        <f>_xlfn.IFNA(VLOOKUP(searchCompact!I18,fastigheter!A:B,2,FALSE),"")</f>
        <v/>
      </c>
    </row>
    <row r="19" spans="1:10" x14ac:dyDescent="0.2">
      <c r="A19" s="3" t="str">
        <f>IF(vägar!A19="","",vägar!A19)</f>
        <v/>
      </c>
      <c r="B19" s="3">
        <f t="shared" si="0"/>
        <v>0</v>
      </c>
      <c r="C19" s="3" t="b">
        <f>IF($B19=1,COUNTIF($B$2:$B19,1))</f>
        <v>0</v>
      </c>
      <c r="D19" s="3" t="str">
        <f>_xlfn.IFNA(INDEX(A:A,MATCH(ROWS($C$2:$C19),C:C,0)),"")</f>
        <v/>
      </c>
      <c r="I19" s="3" t="str">
        <f>IF(D19=0,"",D19)</f>
        <v/>
      </c>
      <c r="J19" s="16" t="str">
        <f>_xlfn.IFNA(VLOOKUP(searchCompact!I19,fastigheter!A:B,2,FALSE),"")</f>
        <v/>
      </c>
    </row>
    <row r="20" spans="1:10" x14ac:dyDescent="0.2">
      <c r="A20" s="3" t="str">
        <f>IF(vägar!A20="","",vägar!A20)</f>
        <v/>
      </c>
      <c r="B20" s="3">
        <f t="shared" si="0"/>
        <v>0</v>
      </c>
      <c r="C20" s="3" t="b">
        <f>IF($B20=1,COUNTIF($B$2:$B20,1))</f>
        <v>0</v>
      </c>
      <c r="D20" s="3" t="str">
        <f>_xlfn.IFNA(INDEX(A:A,MATCH(ROWS($C$2:$C20),C:C,0)),"")</f>
        <v/>
      </c>
      <c r="I20" s="3" t="str">
        <f>IF(D20=0,"",D20)</f>
        <v/>
      </c>
      <c r="J20" s="16" t="str">
        <f>_xlfn.IFNA(VLOOKUP(searchCompact!I20,fastigheter!A:B,2,FALSE),"")</f>
        <v/>
      </c>
    </row>
    <row r="21" spans="1:10" x14ac:dyDescent="0.2">
      <c r="A21" s="3" t="str">
        <f>IF(vägar!A21="","",vägar!A21)</f>
        <v/>
      </c>
      <c r="B21" s="3">
        <f t="shared" si="0"/>
        <v>0</v>
      </c>
      <c r="C21" s="3" t="b">
        <f>IF($B21=1,COUNTIF($B$2:$B21,1))</f>
        <v>0</v>
      </c>
      <c r="D21" s="3" t="str">
        <f>_xlfn.IFNA(INDEX(A:A,MATCH(ROWS($C$2:$C21),C:C,0)),"")</f>
        <v/>
      </c>
      <c r="I21" s="3" t="str">
        <f>IF(D21=0,"",D21)</f>
        <v/>
      </c>
      <c r="J21" s="16" t="str">
        <f>_xlfn.IFNA(VLOOKUP(searchCompact!I21,fastigheter!A:B,2,FALSE),"")</f>
        <v/>
      </c>
    </row>
    <row r="22" spans="1:10" x14ac:dyDescent="0.2">
      <c r="A22" s="3" t="str">
        <f>IF(vägar!A22="","",vägar!A22)</f>
        <v/>
      </c>
      <c r="B22" s="3">
        <f t="shared" si="0"/>
        <v>0</v>
      </c>
      <c r="C22" s="3" t="b">
        <f>IF($B22=1,COUNTIF($B$2:$B22,1))</f>
        <v>0</v>
      </c>
      <c r="D22" s="3" t="str">
        <f>_xlfn.IFNA(INDEX(A:A,MATCH(ROWS($C$2:$C22),C:C,0)),"")</f>
        <v/>
      </c>
      <c r="I22" s="3" t="str">
        <f>IF(D22=0,"",D22)</f>
        <v/>
      </c>
      <c r="J22" s="16" t="str">
        <f>_xlfn.IFNA(VLOOKUP(searchCompact!I22,fastigheter!A:B,2,FALSE),"")</f>
        <v/>
      </c>
    </row>
    <row r="23" spans="1:10" x14ac:dyDescent="0.2">
      <c r="A23" s="3" t="str">
        <f>IF(vägar!A23="","",vägar!A23)</f>
        <v/>
      </c>
      <c r="B23" s="3">
        <f t="shared" si="0"/>
        <v>0</v>
      </c>
      <c r="C23" s="3" t="b">
        <f>IF($B23=1,COUNTIF($B$2:$B23,1))</f>
        <v>0</v>
      </c>
      <c r="D23" s="3" t="str">
        <f>_xlfn.IFNA(INDEX(A:A,MATCH(ROWS($C$2:$C23),C:C,0)),"")</f>
        <v/>
      </c>
      <c r="I23" s="3" t="str">
        <f>IF(D23=0,"",D23)</f>
        <v/>
      </c>
      <c r="J23" s="16" t="str">
        <f>_xlfn.IFNA(VLOOKUP(searchCompact!I23,fastigheter!A:B,2,FALSE),"")</f>
        <v/>
      </c>
    </row>
    <row r="24" spans="1:10" x14ac:dyDescent="0.2">
      <c r="A24" s="3" t="str">
        <f>IF(vägar!A24="","",vägar!A24)</f>
        <v/>
      </c>
      <c r="B24" s="3">
        <f t="shared" si="0"/>
        <v>0</v>
      </c>
      <c r="C24" s="3" t="b">
        <f>IF($B24=1,COUNTIF($B$2:$B24,1))</f>
        <v>0</v>
      </c>
      <c r="D24" s="3" t="str">
        <f>_xlfn.IFNA(INDEX(A:A,MATCH(ROWS($C$2:$C24),C:C,0)),"")</f>
        <v/>
      </c>
      <c r="I24" s="3" t="str">
        <f>IF(D24=0,"",D24)</f>
        <v/>
      </c>
      <c r="J24" s="16" t="str">
        <f>_xlfn.IFNA(VLOOKUP(searchCompact!I24,fastigheter!A:B,2,FALSE),"")</f>
        <v/>
      </c>
    </row>
    <row r="25" spans="1:10" x14ac:dyDescent="0.2">
      <c r="A25" s="3" t="str">
        <f>IF(vägar!A25="","",vägar!A25)</f>
        <v/>
      </c>
      <c r="B25" s="3">
        <f t="shared" si="0"/>
        <v>0</v>
      </c>
      <c r="C25" s="3" t="b">
        <f>IF($B25=1,COUNTIF($B$2:$B25,1))</f>
        <v>0</v>
      </c>
      <c r="D25" s="3" t="str">
        <f>_xlfn.IFNA(INDEX(A:A,MATCH(ROWS($C$2:$C25),C:C,0)),"")</f>
        <v/>
      </c>
      <c r="I25" s="3" t="str">
        <f>IF(D25=0,"",D25)</f>
        <v/>
      </c>
      <c r="J25" s="16" t="str">
        <f>_xlfn.IFNA(VLOOKUP(searchCompact!I25,fastigheter!A:B,2,FALSE),"")</f>
        <v/>
      </c>
    </row>
    <row r="26" spans="1:10" x14ac:dyDescent="0.2">
      <c r="A26" s="3" t="str">
        <f>IF(vägar!A26="","",vägar!A26)</f>
        <v/>
      </c>
      <c r="B26" s="3">
        <f t="shared" si="0"/>
        <v>0</v>
      </c>
      <c r="C26" s="3" t="b">
        <f>IF($B26=1,COUNTIF($B$2:$B26,1))</f>
        <v>0</v>
      </c>
      <c r="D26" s="3" t="str">
        <f>_xlfn.IFNA(INDEX(A:A,MATCH(ROWS($C$2:$C26),C:C,0)),"")</f>
        <v/>
      </c>
      <c r="I26" s="3" t="str">
        <f>IF(D26=0,"",D26)</f>
        <v/>
      </c>
      <c r="J26" s="16" t="str">
        <f>_xlfn.IFNA(VLOOKUP(searchCompact!I26,fastigheter!A:B,2,FALSE),"")</f>
        <v/>
      </c>
    </row>
    <row r="27" spans="1:10" x14ac:dyDescent="0.2">
      <c r="A27" s="3" t="str">
        <f>IF(vägar!A27="","",vägar!A27)</f>
        <v/>
      </c>
      <c r="B27" s="3">
        <f t="shared" si="0"/>
        <v>0</v>
      </c>
      <c r="C27" s="3" t="b">
        <f>IF($B27=1,COUNTIF($B$2:$B27,1))</f>
        <v>0</v>
      </c>
      <c r="D27" s="3" t="str">
        <f>_xlfn.IFNA(INDEX(A:A,MATCH(ROWS($C$2:$C27),C:C,0)),"")</f>
        <v/>
      </c>
      <c r="I27" s="3" t="str">
        <f>IF(D27=0,"",D27)</f>
        <v/>
      </c>
      <c r="J27" s="16" t="str">
        <f>_xlfn.IFNA(VLOOKUP(searchCompact!I27,fastigheter!A:B,2,FALSE),"")</f>
        <v/>
      </c>
    </row>
    <row r="28" spans="1:10" x14ac:dyDescent="0.2">
      <c r="A28" s="3" t="str">
        <f>IF(vägar!A28="","",vägar!A28)</f>
        <v/>
      </c>
      <c r="B28" s="3">
        <f t="shared" si="0"/>
        <v>0</v>
      </c>
      <c r="C28" s="3" t="b">
        <f>IF($B28=1,COUNTIF($B$2:$B28,1))</f>
        <v>0</v>
      </c>
      <c r="D28" s="3" t="str">
        <f>_xlfn.IFNA(INDEX(A:A,MATCH(ROWS($C$2:$C28),C:C,0)),"")</f>
        <v/>
      </c>
      <c r="I28" s="3" t="str">
        <f>IF(D28=0,"",D28)</f>
        <v/>
      </c>
      <c r="J28" s="16" t="str">
        <f>_xlfn.IFNA(VLOOKUP(searchCompact!I28,fastigheter!A:B,2,FALSE),"")</f>
        <v/>
      </c>
    </row>
    <row r="29" spans="1:10" x14ac:dyDescent="0.2">
      <c r="A29" s="3" t="str">
        <f>IF(vägar!A29="","",vägar!A29)</f>
        <v/>
      </c>
      <c r="B29" s="3">
        <f t="shared" si="0"/>
        <v>0</v>
      </c>
      <c r="C29" s="3" t="b">
        <f>IF($B29=1,COUNTIF($B$2:$B29,1))</f>
        <v>0</v>
      </c>
      <c r="D29" s="3" t="str">
        <f>_xlfn.IFNA(INDEX(A:A,MATCH(ROWS($C$2:$C29),C:C,0)),"")</f>
        <v/>
      </c>
      <c r="I29" s="3" t="str">
        <f>IF(D29=0,"",D29)</f>
        <v/>
      </c>
      <c r="J29" s="16" t="str">
        <f>_xlfn.IFNA(VLOOKUP(searchCompact!I29,fastigheter!A:B,2,FALSE),"")</f>
        <v/>
      </c>
    </row>
    <row r="30" spans="1:10" x14ac:dyDescent="0.2">
      <c r="A30" s="3" t="str">
        <f>IF(vägar!A30="","",vägar!A30)</f>
        <v/>
      </c>
      <c r="B30" s="3">
        <f t="shared" si="0"/>
        <v>0</v>
      </c>
      <c r="C30" s="3" t="b">
        <f>IF($B30=1,COUNTIF($B$2:$B30,1))</f>
        <v>0</v>
      </c>
      <c r="D30" s="3" t="str">
        <f>_xlfn.IFNA(INDEX(A:A,MATCH(ROWS($C$2:$C30),C:C,0)),"")</f>
        <v/>
      </c>
      <c r="I30" s="3" t="str">
        <f>IF(D30=0,"",D30)</f>
        <v/>
      </c>
      <c r="J30" s="16" t="str">
        <f>_xlfn.IFNA(VLOOKUP(searchCompact!I30,fastigheter!A:B,2,FALSE),"")</f>
        <v/>
      </c>
    </row>
    <row r="31" spans="1:10" x14ac:dyDescent="0.2">
      <c r="A31" s="3" t="str">
        <f>IF(vägar!A31="","",vägar!A31)</f>
        <v/>
      </c>
      <c r="B31" s="3">
        <f t="shared" si="0"/>
        <v>0</v>
      </c>
      <c r="C31" s="3" t="b">
        <f>IF($B31=1,COUNTIF($B$2:$B31,1))</f>
        <v>0</v>
      </c>
      <c r="D31" s="3" t="str">
        <f>_xlfn.IFNA(INDEX(A:A,MATCH(ROWS($C$2:$C31),C:C,0)),"")</f>
        <v/>
      </c>
      <c r="I31" s="3" t="str">
        <f>IF(D31=0,"",D31)</f>
        <v/>
      </c>
      <c r="J31" s="16" t="str">
        <f>_xlfn.IFNA(VLOOKUP(searchCompact!I31,fastigheter!A:B,2,FALSE),"")</f>
        <v/>
      </c>
    </row>
    <row r="32" spans="1:10" x14ac:dyDescent="0.2">
      <c r="A32" s="3" t="str">
        <f>IF(vägar!A32="","",vägar!A32)</f>
        <v/>
      </c>
      <c r="B32" s="3">
        <f t="shared" si="0"/>
        <v>0</v>
      </c>
      <c r="C32" s="3" t="b">
        <f>IF($B32=1,COUNTIF($B$2:$B32,1))</f>
        <v>0</v>
      </c>
      <c r="D32" s="3" t="str">
        <f>_xlfn.IFNA(INDEX(A:A,MATCH(ROWS($C$2:$C32),C:C,0)),"")</f>
        <v/>
      </c>
      <c r="I32" s="3" t="str">
        <f>IF(D32=0,"",D32)</f>
        <v/>
      </c>
      <c r="J32" s="16" t="str">
        <f>_xlfn.IFNA(VLOOKUP(searchCompact!I32,fastigheter!A:B,2,FALSE),"")</f>
        <v/>
      </c>
    </row>
    <row r="33" spans="1:10" x14ac:dyDescent="0.2">
      <c r="A33" s="3" t="str">
        <f>IF(vägar!A33="","",vägar!A33)</f>
        <v/>
      </c>
      <c r="B33" s="3">
        <f t="shared" si="0"/>
        <v>0</v>
      </c>
      <c r="C33" s="3" t="b">
        <f>IF($B33=1,COUNTIF($B$2:$B33,1))</f>
        <v>0</v>
      </c>
      <c r="D33" s="3" t="str">
        <f>_xlfn.IFNA(INDEX(A:A,MATCH(ROWS($C$2:$C33),C:C,0)),"")</f>
        <v/>
      </c>
      <c r="I33" s="3" t="str">
        <f>IF(D33=0,"",D33)</f>
        <v/>
      </c>
      <c r="J33" s="16" t="str">
        <f>_xlfn.IFNA(VLOOKUP(searchCompact!I33,fastigheter!A:B,2,FALSE),"")</f>
        <v/>
      </c>
    </row>
    <row r="34" spans="1:10" x14ac:dyDescent="0.2">
      <c r="A34" s="3" t="str">
        <f>IF(vägar!A34="","",vägar!A34)</f>
        <v/>
      </c>
      <c r="B34" s="3">
        <f t="shared" si="0"/>
        <v>0</v>
      </c>
      <c r="C34" s="3" t="b">
        <f>IF($B34=1,COUNTIF($B$2:$B34,1))</f>
        <v>0</v>
      </c>
      <c r="D34" s="3" t="str">
        <f>_xlfn.IFNA(INDEX(A:A,MATCH(ROWS($C$2:$C34),C:C,0)),"")</f>
        <v/>
      </c>
      <c r="I34" s="3" t="str">
        <f>IF(D34=0,"",D34)</f>
        <v/>
      </c>
      <c r="J34" s="16" t="str">
        <f>_xlfn.IFNA(VLOOKUP(searchCompact!I34,fastigheter!A:B,2,FALSE),"")</f>
        <v/>
      </c>
    </row>
    <row r="35" spans="1:10" x14ac:dyDescent="0.2">
      <c r="A35" s="3" t="str">
        <f>IF(vägar!A35="","",vägar!A35)</f>
        <v/>
      </c>
      <c r="B35" s="3">
        <f t="shared" si="0"/>
        <v>0</v>
      </c>
      <c r="C35" s="3" t="b">
        <f>IF($B35=1,COUNTIF($B$2:$B35,1))</f>
        <v>0</v>
      </c>
      <c r="D35" s="3" t="str">
        <f>_xlfn.IFNA(INDEX(A:A,MATCH(ROWS($C$2:$C35),C:C,0)),"")</f>
        <v/>
      </c>
      <c r="I35" s="3" t="str">
        <f>IF(D35=0,"",D35)</f>
        <v/>
      </c>
      <c r="J35" s="16" t="str">
        <f>_xlfn.IFNA(VLOOKUP(searchCompact!I35,fastigheter!A:B,2,FALSE),"")</f>
        <v/>
      </c>
    </row>
    <row r="36" spans="1:10" x14ac:dyDescent="0.2">
      <c r="A36" s="3" t="str">
        <f>IF(vägar!A36="","",vägar!A36)</f>
        <v/>
      </c>
      <c r="B36" s="3">
        <f t="shared" si="0"/>
        <v>0</v>
      </c>
      <c r="C36" s="3" t="b">
        <f>IF($B36=1,COUNTIF($B$2:$B36,1))</f>
        <v>0</v>
      </c>
      <c r="D36" s="3" t="str">
        <f>_xlfn.IFNA(INDEX(A:A,MATCH(ROWS($C$2:$C36),C:C,0)),"")</f>
        <v/>
      </c>
      <c r="I36" s="3" t="str">
        <f>IF(D36=0,"",D36)</f>
        <v/>
      </c>
      <c r="J36" s="16" t="str">
        <f>_xlfn.IFNA(VLOOKUP(searchCompact!I36,fastigheter!A:B,2,FALSE),"")</f>
        <v/>
      </c>
    </row>
    <row r="37" spans="1:10" x14ac:dyDescent="0.2">
      <c r="A37" s="3" t="str">
        <f>IF(vägar!A37="","",vägar!A37)</f>
        <v/>
      </c>
      <c r="B37" s="3">
        <f t="shared" si="0"/>
        <v>0</v>
      </c>
      <c r="C37" s="3" t="b">
        <f>IF($B37=1,COUNTIF($B$2:$B37,1))</f>
        <v>0</v>
      </c>
      <c r="D37" s="3" t="str">
        <f>_xlfn.IFNA(INDEX(A:A,MATCH(ROWS($C$2:$C37),C:C,0)),"")</f>
        <v/>
      </c>
      <c r="I37" s="3" t="str">
        <f>IF(D37=0,"",D37)</f>
        <v/>
      </c>
      <c r="J37" s="16" t="str">
        <f>_xlfn.IFNA(VLOOKUP(searchCompact!I37,fastigheter!A:B,2,FALSE),"")</f>
        <v/>
      </c>
    </row>
    <row r="38" spans="1:10" x14ac:dyDescent="0.2">
      <c r="A38" s="3" t="str">
        <f>IF(vägar!A38="","",vägar!A38)</f>
        <v/>
      </c>
      <c r="B38" s="3">
        <f t="shared" si="0"/>
        <v>0</v>
      </c>
      <c r="C38" s="3" t="b">
        <f>IF($B38=1,COUNTIF($B$2:$B38,1))</f>
        <v>0</v>
      </c>
      <c r="D38" s="3" t="str">
        <f>_xlfn.IFNA(INDEX(A:A,MATCH(ROWS($C$2:$C38),C:C,0)),"")</f>
        <v/>
      </c>
      <c r="I38" s="3" t="str">
        <f>IF(D38=0,"",D38)</f>
        <v/>
      </c>
      <c r="J38" s="16" t="str">
        <f>_xlfn.IFNA(VLOOKUP(searchCompact!I38,fastigheter!A:B,2,FALSE),"")</f>
        <v/>
      </c>
    </row>
    <row r="39" spans="1:10" x14ac:dyDescent="0.2">
      <c r="A39" s="3" t="str">
        <f>IF(vägar!A39="","",vägar!A39)</f>
        <v/>
      </c>
      <c r="B39" s="3">
        <f t="shared" si="0"/>
        <v>0</v>
      </c>
      <c r="C39" s="3" t="b">
        <f>IF($B39=1,COUNTIF($B$2:$B39,1))</f>
        <v>0</v>
      </c>
      <c r="D39" s="3" t="str">
        <f>_xlfn.IFNA(INDEX(A:A,MATCH(ROWS($C$2:$C39),C:C,0)),"")</f>
        <v/>
      </c>
      <c r="I39" s="3" t="str">
        <f>IF(D39=0,"",D39)</f>
        <v/>
      </c>
      <c r="J39" s="16" t="str">
        <f>_xlfn.IFNA(VLOOKUP(searchCompact!I39,fastigheter!A:B,2,FALSE),"")</f>
        <v/>
      </c>
    </row>
    <row r="40" spans="1:10" x14ac:dyDescent="0.2">
      <c r="A40" s="3" t="str">
        <f>IF(vägar!A40="","",vägar!A40)</f>
        <v/>
      </c>
      <c r="B40" s="3">
        <f t="shared" si="0"/>
        <v>0</v>
      </c>
      <c r="C40" s="3" t="b">
        <f>IF($B40=1,COUNTIF($B$2:$B40,1))</f>
        <v>0</v>
      </c>
      <c r="D40" s="3" t="str">
        <f>_xlfn.IFNA(INDEX(A:A,MATCH(ROWS($C$2:$C40),C:C,0)),"")</f>
        <v/>
      </c>
      <c r="I40" s="3" t="str">
        <f>IF(D40=0,"",D40)</f>
        <v/>
      </c>
      <c r="J40" s="16" t="str">
        <f>_xlfn.IFNA(VLOOKUP(searchCompact!I40,fastigheter!A:B,2,FALSE),"")</f>
        <v/>
      </c>
    </row>
    <row r="41" spans="1:10" x14ac:dyDescent="0.2">
      <c r="A41" s="3" t="str">
        <f>IF(vägar!A41="","",vägar!A41)</f>
        <v/>
      </c>
      <c r="B41" s="3">
        <f t="shared" si="0"/>
        <v>0</v>
      </c>
      <c r="C41" s="3" t="b">
        <f>IF($B41=1,COUNTIF($B$2:$B41,1))</f>
        <v>0</v>
      </c>
      <c r="D41" s="3" t="str">
        <f>_xlfn.IFNA(INDEX(A:A,MATCH(ROWS($C$2:$C41),C:C,0)),"")</f>
        <v/>
      </c>
      <c r="I41" s="3" t="str">
        <f>IF(D41=0,"",D41)</f>
        <v/>
      </c>
      <c r="J41" s="16" t="str">
        <f>_xlfn.IFNA(VLOOKUP(searchCompact!I41,fastigheter!A:B,2,FALSE),"")</f>
        <v/>
      </c>
    </row>
    <row r="42" spans="1:10" x14ac:dyDescent="0.2">
      <c r="A42" s="3" t="str">
        <f>IF(vägar!A42="","",vägar!A42)</f>
        <v/>
      </c>
      <c r="B42" s="3">
        <f t="shared" si="0"/>
        <v>0</v>
      </c>
      <c r="C42" s="3" t="b">
        <f>IF($B42=1,COUNTIF($B$2:$B42,1))</f>
        <v>0</v>
      </c>
      <c r="D42" s="3" t="str">
        <f>_xlfn.IFNA(INDEX(A:A,MATCH(ROWS($C$2:$C42),C:C,0)),"")</f>
        <v/>
      </c>
      <c r="I42" s="3" t="str">
        <f>IF(D42=0,"",D42)</f>
        <v/>
      </c>
      <c r="J42" s="16" t="str">
        <f>_xlfn.IFNA(VLOOKUP(searchCompact!I42,fastigheter!A:B,2,FALSE),"")</f>
        <v/>
      </c>
    </row>
    <row r="43" spans="1:10" x14ac:dyDescent="0.2">
      <c r="A43" s="3" t="str">
        <f>IF(vägar!A43="","",vägar!A43)</f>
        <v/>
      </c>
      <c r="B43" s="3">
        <f t="shared" si="0"/>
        <v>0</v>
      </c>
      <c r="C43" s="3" t="b">
        <f>IF($B43=1,COUNTIF($B$2:$B43,1))</f>
        <v>0</v>
      </c>
      <c r="D43" s="3" t="str">
        <f>_xlfn.IFNA(INDEX(A:A,MATCH(ROWS($C$2:$C43),C:C,0)),"")</f>
        <v/>
      </c>
      <c r="I43" s="3" t="str">
        <f>IF(D43=0,"",D43)</f>
        <v/>
      </c>
      <c r="J43" s="16" t="str">
        <f>_xlfn.IFNA(VLOOKUP(searchCompact!I43,fastigheter!A:B,2,FALSE),"")</f>
        <v/>
      </c>
    </row>
    <row r="44" spans="1:10" x14ac:dyDescent="0.2">
      <c r="A44" s="3" t="str">
        <f>IF(vägar!A44="","",vägar!A44)</f>
        <v/>
      </c>
      <c r="B44" s="3">
        <f t="shared" si="0"/>
        <v>0</v>
      </c>
      <c r="C44" s="3" t="b">
        <f>IF($B44=1,COUNTIF($B$2:$B44,1))</f>
        <v>0</v>
      </c>
      <c r="D44" s="3" t="str">
        <f>_xlfn.IFNA(INDEX(A:A,MATCH(ROWS($C$2:$C44),C:C,0)),"")</f>
        <v/>
      </c>
      <c r="I44" s="3" t="str">
        <f>IF(D44=0,"",D44)</f>
        <v/>
      </c>
      <c r="J44" s="16" t="str">
        <f>_xlfn.IFNA(VLOOKUP(searchCompact!I44,fastigheter!A:B,2,FALSE),"")</f>
        <v/>
      </c>
    </row>
    <row r="45" spans="1:10" x14ac:dyDescent="0.2">
      <c r="A45" s="3" t="str">
        <f>IF(vägar!A45="","",vägar!A45)</f>
        <v/>
      </c>
      <c r="B45" s="3">
        <f t="shared" si="0"/>
        <v>0</v>
      </c>
      <c r="C45" s="3" t="b">
        <f>IF($B45=1,COUNTIF($B$2:$B45,1))</f>
        <v>0</v>
      </c>
      <c r="D45" s="3" t="str">
        <f>_xlfn.IFNA(INDEX(A:A,MATCH(ROWS($C$2:$C45),C:C,0)),"")</f>
        <v/>
      </c>
      <c r="I45" s="3" t="str">
        <f>IF(D45=0,"",D45)</f>
        <v/>
      </c>
      <c r="J45" s="16" t="str">
        <f>_xlfn.IFNA(VLOOKUP(searchCompact!I45,fastigheter!A:B,2,FALSE),"")</f>
        <v/>
      </c>
    </row>
    <row r="46" spans="1:10" x14ac:dyDescent="0.2">
      <c r="A46" s="3" t="str">
        <f>IF(vägar!A46="","",vägar!A46)</f>
        <v/>
      </c>
      <c r="B46" s="3">
        <f t="shared" si="0"/>
        <v>0</v>
      </c>
      <c r="C46" s="3" t="b">
        <f>IF($B46=1,COUNTIF($B$2:$B46,1))</f>
        <v>0</v>
      </c>
      <c r="D46" s="3" t="str">
        <f>_xlfn.IFNA(INDEX(A:A,MATCH(ROWS($C$2:$C46),C:C,0)),"")</f>
        <v/>
      </c>
      <c r="I46" s="3" t="str">
        <f>IF(D46=0,"",D46)</f>
        <v/>
      </c>
      <c r="J46" s="16" t="str">
        <f>_xlfn.IFNA(VLOOKUP(searchCompact!I46,fastigheter!A:B,2,FALSE),"")</f>
        <v/>
      </c>
    </row>
    <row r="47" spans="1:10" x14ac:dyDescent="0.2">
      <c r="A47" s="3" t="str">
        <f>IF(vägar!A47="","",vägar!A47)</f>
        <v/>
      </c>
      <c r="B47" s="3">
        <f t="shared" si="0"/>
        <v>0</v>
      </c>
      <c r="C47" s="3" t="b">
        <f>IF($B47=1,COUNTIF($B$2:$B47,1))</f>
        <v>0</v>
      </c>
      <c r="D47" s="3" t="str">
        <f>_xlfn.IFNA(INDEX(A:A,MATCH(ROWS($C$2:$C47),C:C,0)),"")</f>
        <v/>
      </c>
      <c r="I47" s="3" t="str">
        <f>IF(D47=0,"",D47)</f>
        <v/>
      </c>
      <c r="J47" s="16" t="str">
        <f>_xlfn.IFNA(VLOOKUP(searchCompact!I47,fastigheter!A:B,2,FALSE),"")</f>
        <v/>
      </c>
    </row>
    <row r="48" spans="1:10" x14ac:dyDescent="0.2">
      <c r="A48" s="3" t="str">
        <f>IF(vägar!A48="","",vägar!A48)</f>
        <v/>
      </c>
      <c r="B48" s="3">
        <f t="shared" si="0"/>
        <v>0</v>
      </c>
      <c r="C48" s="3" t="b">
        <f>IF($B48=1,COUNTIF($B$2:$B48,1))</f>
        <v>0</v>
      </c>
      <c r="D48" s="3" t="str">
        <f>_xlfn.IFNA(INDEX(A:A,MATCH(ROWS($C$2:$C48),C:C,0)),"")</f>
        <v/>
      </c>
      <c r="I48" s="3" t="str">
        <f>IF(D48=0,"",D48)</f>
        <v/>
      </c>
      <c r="J48" s="16" t="str">
        <f>_xlfn.IFNA(VLOOKUP(searchCompact!I48,fastigheter!A:B,2,FALSE),"")</f>
        <v/>
      </c>
    </row>
    <row r="49" spans="1:10" x14ac:dyDescent="0.2">
      <c r="A49" s="3" t="str">
        <f>IF(vägar!A49="","",vägar!A49)</f>
        <v/>
      </c>
      <c r="B49" s="3">
        <f t="shared" si="0"/>
        <v>0</v>
      </c>
      <c r="C49" s="3" t="b">
        <f>IF($B49=1,COUNTIF($B$2:$B49,1))</f>
        <v>0</v>
      </c>
      <c r="D49" s="3" t="str">
        <f>_xlfn.IFNA(INDEX(A:A,MATCH(ROWS($C$2:$C49),C:C,0)),"")</f>
        <v/>
      </c>
      <c r="I49" s="3" t="str">
        <f>IF(D49=0,"",D49)</f>
        <v/>
      </c>
      <c r="J49" s="16" t="str">
        <f>_xlfn.IFNA(VLOOKUP(searchCompact!I49,fastigheter!A:B,2,FALSE),"")</f>
        <v/>
      </c>
    </row>
    <row r="50" spans="1:10" x14ac:dyDescent="0.2">
      <c r="A50" s="3" t="str">
        <f>IF(vägar!A50="","",vägar!A50)</f>
        <v/>
      </c>
      <c r="B50" s="3">
        <f t="shared" si="0"/>
        <v>0</v>
      </c>
      <c r="C50" s="3" t="b">
        <f>IF($B50=1,COUNTIF($B$2:$B50,1))</f>
        <v>0</v>
      </c>
      <c r="D50" s="3" t="str">
        <f>_xlfn.IFNA(INDEX(A:A,MATCH(ROWS($C$2:$C50),C:C,0)),"")</f>
        <v/>
      </c>
      <c r="I50" s="3" t="str">
        <f>IF(D50=0,"",D50)</f>
        <v/>
      </c>
      <c r="J50" s="16" t="str">
        <f>_xlfn.IFNA(VLOOKUP(searchCompact!I50,fastigheter!A:B,2,FALSE),"")</f>
        <v/>
      </c>
    </row>
    <row r="51" spans="1:10" x14ac:dyDescent="0.2">
      <c r="A51" s="3" t="str">
        <f>IF(vägar!A51="","",vägar!A51)</f>
        <v/>
      </c>
      <c r="B51" s="3">
        <f t="shared" si="0"/>
        <v>0</v>
      </c>
      <c r="C51" s="3" t="b">
        <f>IF($B51=1,COUNTIF($B$2:$B51,1))</f>
        <v>0</v>
      </c>
      <c r="D51" s="3" t="str">
        <f>_xlfn.IFNA(INDEX(A:A,MATCH(ROWS($C$2:$C51),C:C,0)),"")</f>
        <v/>
      </c>
      <c r="I51" s="3" t="str">
        <f>IF(D51=0,"",D51)</f>
        <v/>
      </c>
      <c r="J51" s="16" t="str">
        <f>_xlfn.IFNA(VLOOKUP(searchCompact!I51,fastigheter!A:B,2,FALSE),"")</f>
        <v/>
      </c>
    </row>
    <row r="52" spans="1:10" x14ac:dyDescent="0.2">
      <c r="A52" s="3" t="str">
        <f>IF(vägar!A52="","",vägar!A52)</f>
        <v/>
      </c>
      <c r="B52" s="3">
        <f t="shared" si="0"/>
        <v>0</v>
      </c>
      <c r="C52" s="3" t="b">
        <f>IF($B52=1,COUNTIF($B$2:$B52,1))</f>
        <v>0</v>
      </c>
      <c r="D52" s="3" t="str">
        <f>_xlfn.IFNA(INDEX(A:A,MATCH(ROWS($C$2:$C52),C:C,0)),"")</f>
        <v/>
      </c>
      <c r="I52" s="3" t="str">
        <f>IF(D52=0,"",D52)</f>
        <v/>
      </c>
      <c r="J52" s="16" t="str">
        <f>_xlfn.IFNA(VLOOKUP(searchCompact!I52,fastigheter!A:B,2,FALSE),"")</f>
        <v/>
      </c>
    </row>
    <row r="53" spans="1:10" x14ac:dyDescent="0.2">
      <c r="A53" s="3" t="str">
        <f>IF(vägar!A53="","",vägar!A53)</f>
        <v/>
      </c>
      <c r="B53" s="3">
        <f t="shared" si="0"/>
        <v>0</v>
      </c>
      <c r="C53" s="3" t="b">
        <f>IF($B53=1,COUNTIF($B$2:$B53,1))</f>
        <v>0</v>
      </c>
      <c r="D53" s="3" t="str">
        <f>_xlfn.IFNA(INDEX(A:A,MATCH(ROWS($C$2:$C53),C:C,0)),"")</f>
        <v/>
      </c>
      <c r="I53" s="3" t="str">
        <f>IF(D53=0,"",D53)</f>
        <v/>
      </c>
      <c r="J53" s="16" t="str">
        <f>_xlfn.IFNA(VLOOKUP(searchCompact!I53,fastigheter!A:B,2,FALSE),"")</f>
        <v/>
      </c>
    </row>
    <row r="54" spans="1:10" x14ac:dyDescent="0.2">
      <c r="A54" s="3" t="str">
        <f>IF(vägar!A54="","",vägar!A54)</f>
        <v/>
      </c>
      <c r="B54" s="3">
        <f t="shared" si="0"/>
        <v>0</v>
      </c>
      <c r="C54" s="3" t="b">
        <f>IF($B54=1,COUNTIF($B$2:$B54,1))</f>
        <v>0</v>
      </c>
      <c r="D54" s="3" t="str">
        <f>_xlfn.IFNA(INDEX(A:A,MATCH(ROWS($C$2:$C54),C:C,0)),"")</f>
        <v/>
      </c>
      <c r="I54" s="3" t="str">
        <f>IF(D54=0,"",D54)</f>
        <v/>
      </c>
      <c r="J54" s="16" t="str">
        <f>_xlfn.IFNA(VLOOKUP(searchCompact!I54,fastigheter!A:B,2,FALSE),"")</f>
        <v/>
      </c>
    </row>
    <row r="55" spans="1:10" x14ac:dyDescent="0.2">
      <c r="A55" s="3" t="str">
        <f>IF(vägar!A55="","",vägar!A55)</f>
        <v/>
      </c>
      <c r="B55" s="3">
        <f t="shared" si="0"/>
        <v>0</v>
      </c>
      <c r="C55" s="3" t="b">
        <f>IF($B55=1,COUNTIF($B$2:$B55,1))</f>
        <v>0</v>
      </c>
      <c r="D55" s="3" t="str">
        <f>_xlfn.IFNA(INDEX(A:A,MATCH(ROWS($C$2:$C55),C:C,0)),"")</f>
        <v/>
      </c>
      <c r="I55" s="3" t="str">
        <f>IF(D55=0,"",D55)</f>
        <v/>
      </c>
      <c r="J55" s="16" t="str">
        <f>_xlfn.IFNA(VLOOKUP(searchCompact!I55,fastigheter!A:B,2,FALSE),"")</f>
        <v/>
      </c>
    </row>
    <row r="56" spans="1:10" x14ac:dyDescent="0.2">
      <c r="A56" s="3" t="str">
        <f>IF(vägar!A56="","",vägar!A56)</f>
        <v/>
      </c>
      <c r="B56" s="3">
        <f t="shared" si="0"/>
        <v>0</v>
      </c>
      <c r="C56" s="3" t="b">
        <f>IF($B56=1,COUNTIF($B$2:$B56,1))</f>
        <v>0</v>
      </c>
      <c r="D56" s="3" t="str">
        <f>_xlfn.IFNA(INDEX(A:A,MATCH(ROWS($C$2:$C56),C:C,0)),"")</f>
        <v/>
      </c>
      <c r="I56" s="3" t="str">
        <f>IF(D56=0,"",D56)</f>
        <v/>
      </c>
      <c r="J56" s="16" t="str">
        <f>_xlfn.IFNA(VLOOKUP(searchCompact!I56,fastigheter!A:B,2,FALSE),"")</f>
        <v/>
      </c>
    </row>
    <row r="57" spans="1:10" x14ac:dyDescent="0.2">
      <c r="A57" s="3" t="str">
        <f>IF(vägar!A57="","",vägar!A57)</f>
        <v/>
      </c>
      <c r="B57" s="3">
        <f t="shared" si="0"/>
        <v>0</v>
      </c>
      <c r="C57" s="3" t="b">
        <f>IF($B57=1,COUNTIF($B$2:$B57,1))</f>
        <v>0</v>
      </c>
      <c r="D57" s="3" t="str">
        <f>_xlfn.IFNA(INDEX(A:A,MATCH(ROWS($C$2:$C57),C:C,0)),"")</f>
        <v/>
      </c>
      <c r="I57" s="3" t="str">
        <f>IF(D57=0,"",D57)</f>
        <v/>
      </c>
      <c r="J57" s="16" t="str">
        <f>_xlfn.IFNA(VLOOKUP(searchCompact!I57,fastigheter!A:B,2,FALSE),"")</f>
        <v/>
      </c>
    </row>
    <row r="58" spans="1:10" x14ac:dyDescent="0.2">
      <c r="A58" s="3" t="str">
        <f>IF(vägar!A58="","",vägar!A58)</f>
        <v/>
      </c>
      <c r="B58" s="3">
        <f t="shared" si="0"/>
        <v>0</v>
      </c>
      <c r="C58" s="3" t="b">
        <f>IF($B58=1,COUNTIF($B$2:$B58,1))</f>
        <v>0</v>
      </c>
      <c r="D58" s="3" t="str">
        <f>_xlfn.IFNA(INDEX(A:A,MATCH(ROWS($C$2:$C58),C:C,0)),"")</f>
        <v/>
      </c>
      <c r="I58" s="3" t="str">
        <f>IF(D58=0,"",D58)</f>
        <v/>
      </c>
      <c r="J58" s="16" t="str">
        <f>_xlfn.IFNA(VLOOKUP(searchCompact!I58,fastigheter!A:B,2,FALSE),"")</f>
        <v/>
      </c>
    </row>
    <row r="59" spans="1:10" x14ac:dyDescent="0.2">
      <c r="A59" s="3" t="str">
        <f>IF(vägar!A59="","",vägar!A59)</f>
        <v/>
      </c>
      <c r="B59" s="3">
        <f t="shared" si="0"/>
        <v>0</v>
      </c>
      <c r="C59" s="3" t="b">
        <f>IF($B59=1,COUNTIF($B$2:$B59,1))</f>
        <v>0</v>
      </c>
      <c r="D59" s="3" t="str">
        <f>_xlfn.IFNA(INDEX(A:A,MATCH(ROWS($C$2:$C59),C:C,0)),"")</f>
        <v/>
      </c>
      <c r="I59" s="3" t="str">
        <f>IF(D59=0,"",D59)</f>
        <v/>
      </c>
      <c r="J59" s="16" t="str">
        <f>_xlfn.IFNA(VLOOKUP(searchCompact!I59,fastigheter!A:B,2,FALSE),"")</f>
        <v/>
      </c>
    </row>
    <row r="60" spans="1:10" x14ac:dyDescent="0.2">
      <c r="A60" s="3" t="str">
        <f>IF(vägar!A60="","",vägar!A60)</f>
        <v/>
      </c>
      <c r="B60" s="3">
        <f t="shared" si="0"/>
        <v>0</v>
      </c>
      <c r="C60" s="3" t="b">
        <f>IF($B60=1,COUNTIF($B$2:$B60,1))</f>
        <v>0</v>
      </c>
      <c r="D60" s="3" t="str">
        <f>_xlfn.IFNA(INDEX(A:A,MATCH(ROWS($C$2:$C60),C:C,0)),"")</f>
        <v/>
      </c>
      <c r="I60" s="3" t="str">
        <f>IF(D60=0,"",D60)</f>
        <v/>
      </c>
      <c r="J60" s="16" t="str">
        <f>_xlfn.IFNA(VLOOKUP(searchCompact!I60,fastigheter!A:B,2,FALSE),"")</f>
        <v/>
      </c>
    </row>
    <row r="61" spans="1:10" x14ac:dyDescent="0.2">
      <c r="A61" s="3" t="str">
        <f>IF(vägar!A61="","",vägar!A61)</f>
        <v/>
      </c>
      <c r="B61" s="3">
        <f t="shared" si="0"/>
        <v>0</v>
      </c>
      <c r="C61" s="3" t="b">
        <f>IF($B61=1,COUNTIF($B$2:$B61,1))</f>
        <v>0</v>
      </c>
      <c r="D61" s="3" t="str">
        <f>_xlfn.IFNA(INDEX(A:A,MATCH(ROWS($C$2:$C61),C:C,0)),"")</f>
        <v/>
      </c>
      <c r="I61" s="3" t="str">
        <f>IF(D61=0,"",D61)</f>
        <v/>
      </c>
      <c r="J61" s="16" t="str">
        <f>_xlfn.IFNA(VLOOKUP(searchCompact!I61,fastigheter!A:B,2,FALSE),"")</f>
        <v/>
      </c>
    </row>
    <row r="62" spans="1:10" x14ac:dyDescent="0.2">
      <c r="A62" s="3" t="str">
        <f>IF(vägar!A62="","",vägar!A62)</f>
        <v/>
      </c>
      <c r="B62" s="3">
        <f t="shared" si="0"/>
        <v>0</v>
      </c>
      <c r="C62" s="3" t="b">
        <f>IF($B62=1,COUNTIF($B$2:$B62,1))</f>
        <v>0</v>
      </c>
      <c r="D62" s="3" t="str">
        <f>_xlfn.IFNA(INDEX(A:A,MATCH(ROWS($C$2:$C62),C:C,0)),"")</f>
        <v/>
      </c>
      <c r="I62" s="3" t="str">
        <f>IF(D62=0,"",D62)</f>
        <v/>
      </c>
      <c r="J62" s="16" t="str">
        <f>_xlfn.IFNA(VLOOKUP(searchCompact!I62,fastigheter!A:B,2,FALSE),"")</f>
        <v/>
      </c>
    </row>
    <row r="63" spans="1:10" x14ac:dyDescent="0.2">
      <c r="A63" s="3" t="str">
        <f>IF(vägar!A63="","",vägar!A63)</f>
        <v/>
      </c>
      <c r="B63" s="3">
        <f t="shared" si="0"/>
        <v>0</v>
      </c>
      <c r="C63" s="3" t="b">
        <f>IF($B63=1,COUNTIF($B$2:$B63,1))</f>
        <v>0</v>
      </c>
      <c r="D63" s="3" t="str">
        <f>_xlfn.IFNA(INDEX(A:A,MATCH(ROWS($C$2:$C63),C:C,0)),"")</f>
        <v/>
      </c>
      <c r="I63" s="3" t="str">
        <f>IF(D63=0,"",D63)</f>
        <v/>
      </c>
      <c r="J63" s="16" t="str">
        <f>_xlfn.IFNA(VLOOKUP(searchCompact!I63,fastigheter!A:B,2,FALSE),"")</f>
        <v/>
      </c>
    </row>
    <row r="64" spans="1:10" x14ac:dyDescent="0.2">
      <c r="A64" s="3" t="str">
        <f>IF(vägar!A64="","",vägar!A64)</f>
        <v/>
      </c>
      <c r="B64" s="3">
        <f t="shared" si="0"/>
        <v>0</v>
      </c>
      <c r="C64" s="3" t="b">
        <f>IF($B64=1,COUNTIF($B$2:$B64,1))</f>
        <v>0</v>
      </c>
      <c r="D64" s="3" t="str">
        <f>_xlfn.IFNA(INDEX(A:A,MATCH(ROWS($C$2:$C64),C:C,0)),"")</f>
        <v/>
      </c>
      <c r="I64" s="3" t="str">
        <f>IF(D64=0,"",D64)</f>
        <v/>
      </c>
      <c r="J64" s="16" t="str">
        <f>_xlfn.IFNA(VLOOKUP(searchCompact!I64,fastigheter!A:B,2,FALSE),"")</f>
        <v/>
      </c>
    </row>
    <row r="65" spans="1:10" x14ac:dyDescent="0.2">
      <c r="A65" s="3" t="str">
        <f>IF(vägar!A65="","",vägar!A65)</f>
        <v/>
      </c>
      <c r="B65" s="3">
        <f t="shared" si="0"/>
        <v>0</v>
      </c>
      <c r="C65" s="3" t="b">
        <f>IF($B65=1,COUNTIF($B$2:$B65,1))</f>
        <v>0</v>
      </c>
      <c r="D65" s="3" t="str">
        <f>_xlfn.IFNA(INDEX(A:A,MATCH(ROWS($C$2:$C65),C:C,0)),"")</f>
        <v/>
      </c>
      <c r="I65" s="3" t="str">
        <f>IF(D65=0,"",D65)</f>
        <v/>
      </c>
      <c r="J65" s="16" t="str">
        <f>_xlfn.IFNA(VLOOKUP(searchCompact!I65,fastigheter!A:B,2,FALSE),"")</f>
        <v/>
      </c>
    </row>
    <row r="66" spans="1:10" x14ac:dyDescent="0.2">
      <c r="A66" s="3" t="str">
        <f>IF(vägar!A66="","",vägar!A66)</f>
        <v/>
      </c>
      <c r="B66" s="3">
        <f t="shared" ref="B66:B129" si="1">--ISNUMBER(SEARCH(inputSearch,$A66))</f>
        <v>0</v>
      </c>
      <c r="C66" s="3" t="b">
        <f>IF($B66=1,COUNTIF($B$2:$B66,1))</f>
        <v>0</v>
      </c>
      <c r="D66" s="3" t="str">
        <f>_xlfn.IFNA(INDEX(A:A,MATCH(ROWS($C$2:$C66),C:C,0)),"")</f>
        <v/>
      </c>
      <c r="I66" s="3" t="str">
        <f>IF(D66=0,"",D66)</f>
        <v/>
      </c>
      <c r="J66" s="16" t="str">
        <f>_xlfn.IFNA(VLOOKUP(searchCompact!I66,fastigheter!A:B,2,FALSE),"")</f>
        <v/>
      </c>
    </row>
    <row r="67" spans="1:10" x14ac:dyDescent="0.2">
      <c r="A67" s="3" t="str">
        <f>IF(vägar!A67="","",vägar!A67)</f>
        <v/>
      </c>
      <c r="B67" s="3">
        <f t="shared" si="1"/>
        <v>0</v>
      </c>
      <c r="C67" s="3" t="b">
        <f>IF($B67=1,COUNTIF($B$2:$B67,1))</f>
        <v>0</v>
      </c>
      <c r="D67" s="3" t="str">
        <f>_xlfn.IFNA(INDEX(A:A,MATCH(ROWS($C$2:$C67),C:C,0)),"")</f>
        <v/>
      </c>
      <c r="I67" s="3" t="str">
        <f>IF(D67=0,"",D67)</f>
        <v/>
      </c>
      <c r="J67" s="16" t="str">
        <f>_xlfn.IFNA(VLOOKUP(searchCompact!I67,fastigheter!A:B,2,FALSE),"")</f>
        <v/>
      </c>
    </row>
    <row r="68" spans="1:10" x14ac:dyDescent="0.2">
      <c r="A68" s="3" t="str">
        <f>IF(vägar!A68="","",vägar!A68)</f>
        <v/>
      </c>
      <c r="B68" s="3">
        <f t="shared" si="1"/>
        <v>0</v>
      </c>
      <c r="C68" s="3" t="b">
        <f>IF($B68=1,COUNTIF($B$2:$B68,1))</f>
        <v>0</v>
      </c>
      <c r="D68" s="3" t="str">
        <f>_xlfn.IFNA(INDEX(A:A,MATCH(ROWS($C$2:$C68),C:C,0)),"")</f>
        <v/>
      </c>
      <c r="I68" s="3" t="str">
        <f>IF(D68=0,"",D68)</f>
        <v/>
      </c>
      <c r="J68" s="16" t="str">
        <f>_xlfn.IFNA(VLOOKUP(searchCompact!I68,fastigheter!A:B,2,FALSE),"")</f>
        <v/>
      </c>
    </row>
    <row r="69" spans="1:10" x14ac:dyDescent="0.2">
      <c r="A69" s="3" t="str">
        <f>IF(vägar!A69="","",vägar!A69)</f>
        <v/>
      </c>
      <c r="B69" s="3">
        <f t="shared" si="1"/>
        <v>0</v>
      </c>
      <c r="C69" s="3" t="b">
        <f>IF($B69=1,COUNTIF($B$2:$B69,1))</f>
        <v>0</v>
      </c>
      <c r="D69" s="3" t="str">
        <f>_xlfn.IFNA(INDEX(A:A,MATCH(ROWS($C$2:$C69),C:C,0)),"")</f>
        <v/>
      </c>
      <c r="I69" s="3" t="str">
        <f>IF(D69=0,"",D69)</f>
        <v/>
      </c>
      <c r="J69" s="16" t="str">
        <f>_xlfn.IFNA(VLOOKUP(searchCompact!I69,fastigheter!A:B,2,FALSE),"")</f>
        <v/>
      </c>
    </row>
    <row r="70" spans="1:10" x14ac:dyDescent="0.2">
      <c r="A70" s="3" t="str">
        <f>IF(vägar!A70="","",vägar!A70)</f>
        <v/>
      </c>
      <c r="B70" s="3">
        <f t="shared" si="1"/>
        <v>0</v>
      </c>
      <c r="C70" s="3" t="b">
        <f>IF($B70=1,COUNTIF($B$2:$B70,1))</f>
        <v>0</v>
      </c>
      <c r="D70" s="3" t="str">
        <f>_xlfn.IFNA(INDEX(A:A,MATCH(ROWS($C$2:$C70),C:C,0)),"")</f>
        <v/>
      </c>
      <c r="I70" s="3" t="str">
        <f>IF(D70=0,"",D70)</f>
        <v/>
      </c>
      <c r="J70" s="16" t="str">
        <f>_xlfn.IFNA(VLOOKUP(searchCompact!I70,fastigheter!A:B,2,FALSE),"")</f>
        <v/>
      </c>
    </row>
    <row r="71" spans="1:10" x14ac:dyDescent="0.2">
      <c r="A71" s="3" t="str">
        <f>IF(vägar!A71="","",vägar!A71)</f>
        <v/>
      </c>
      <c r="B71" s="3">
        <f t="shared" si="1"/>
        <v>0</v>
      </c>
      <c r="C71" s="3" t="b">
        <f>IF($B71=1,COUNTIF($B$2:$B71,1))</f>
        <v>0</v>
      </c>
      <c r="D71" s="3" t="str">
        <f>_xlfn.IFNA(INDEX(A:A,MATCH(ROWS($C$2:$C71),C:C,0)),"")</f>
        <v/>
      </c>
      <c r="I71" s="3" t="str">
        <f>IF(D71=0,"",D71)</f>
        <v/>
      </c>
      <c r="J71" s="16" t="str">
        <f>_xlfn.IFNA(VLOOKUP(searchCompact!I71,fastigheter!A:B,2,FALSE),"")</f>
        <v/>
      </c>
    </row>
    <row r="72" spans="1:10" x14ac:dyDescent="0.2">
      <c r="A72" s="3" t="str">
        <f>IF(vägar!A72="","",vägar!A72)</f>
        <v/>
      </c>
      <c r="B72" s="3">
        <f t="shared" si="1"/>
        <v>0</v>
      </c>
      <c r="C72" s="3" t="b">
        <f>IF($B72=1,COUNTIF($B$2:$B72,1))</f>
        <v>0</v>
      </c>
      <c r="D72" s="3" t="str">
        <f>_xlfn.IFNA(INDEX(A:A,MATCH(ROWS($C$2:$C72),C:C,0)),"")</f>
        <v/>
      </c>
      <c r="I72" s="3" t="str">
        <f>IF(D72=0,"",D72)</f>
        <v/>
      </c>
      <c r="J72" s="16" t="str">
        <f>_xlfn.IFNA(VLOOKUP(searchCompact!I72,fastigheter!A:B,2,FALSE),"")</f>
        <v/>
      </c>
    </row>
    <row r="73" spans="1:10" x14ac:dyDescent="0.2">
      <c r="A73" s="3" t="str">
        <f>IF(vägar!A73="","",vägar!A73)</f>
        <v/>
      </c>
      <c r="B73" s="3">
        <f t="shared" si="1"/>
        <v>0</v>
      </c>
      <c r="C73" s="3" t="b">
        <f>IF($B73=1,COUNTIF($B$2:$B73,1))</f>
        <v>0</v>
      </c>
      <c r="D73" s="3" t="str">
        <f>_xlfn.IFNA(INDEX(A:A,MATCH(ROWS($C$2:$C73),C:C,0)),"")</f>
        <v/>
      </c>
      <c r="I73" s="3" t="str">
        <f>IF(D73=0,"",D73)</f>
        <v/>
      </c>
      <c r="J73" s="16" t="str">
        <f>_xlfn.IFNA(VLOOKUP(searchCompact!I73,fastigheter!A:B,2,FALSE),"")</f>
        <v/>
      </c>
    </row>
    <row r="74" spans="1:10" x14ac:dyDescent="0.2">
      <c r="A74" s="3" t="str">
        <f>IF(vägar!A74="","",vägar!A74)</f>
        <v/>
      </c>
      <c r="B74" s="3">
        <f t="shared" si="1"/>
        <v>0</v>
      </c>
      <c r="C74" s="3" t="b">
        <f>IF($B74=1,COUNTIF($B$2:$B74,1))</f>
        <v>0</v>
      </c>
      <c r="D74" s="3" t="str">
        <f>_xlfn.IFNA(INDEX(A:A,MATCH(ROWS($C$2:$C74),C:C,0)),"")</f>
        <v/>
      </c>
      <c r="I74" s="3" t="str">
        <f>IF(D74=0,"",D74)</f>
        <v/>
      </c>
      <c r="J74" s="16" t="str">
        <f>_xlfn.IFNA(VLOOKUP(searchCompact!I74,fastigheter!A:B,2,FALSE),"")</f>
        <v/>
      </c>
    </row>
    <row r="75" spans="1:10" x14ac:dyDescent="0.2">
      <c r="A75" s="3" t="str">
        <f>IF(vägar!A75="","",vägar!A75)</f>
        <v/>
      </c>
      <c r="B75" s="3">
        <f t="shared" si="1"/>
        <v>0</v>
      </c>
      <c r="C75" s="3" t="b">
        <f>IF($B75=1,COUNTIF($B$2:$B75,1))</f>
        <v>0</v>
      </c>
      <c r="D75" s="3" t="str">
        <f>_xlfn.IFNA(INDEX(A:A,MATCH(ROWS($C$2:$C75),C:C,0)),"")</f>
        <v/>
      </c>
      <c r="I75" s="3" t="str">
        <f>IF(D75=0,"",D75)</f>
        <v/>
      </c>
      <c r="J75" s="16" t="str">
        <f>_xlfn.IFNA(VLOOKUP(searchCompact!I75,fastigheter!A:B,2,FALSE),"")</f>
        <v/>
      </c>
    </row>
    <row r="76" spans="1:10" x14ac:dyDescent="0.2">
      <c r="A76" s="3" t="str">
        <f>IF(vägar!A76="","",vägar!A76)</f>
        <v/>
      </c>
      <c r="B76" s="3">
        <f t="shared" si="1"/>
        <v>0</v>
      </c>
      <c r="C76" s="3" t="b">
        <f>IF($B76=1,COUNTIF($B$2:$B76,1))</f>
        <v>0</v>
      </c>
      <c r="D76" s="3" t="str">
        <f>_xlfn.IFNA(INDEX(A:A,MATCH(ROWS($C$2:$C76),C:C,0)),"")</f>
        <v/>
      </c>
      <c r="I76" s="3" t="str">
        <f>IF(D76=0,"",D76)</f>
        <v/>
      </c>
      <c r="J76" s="16" t="str">
        <f>_xlfn.IFNA(VLOOKUP(searchCompact!I76,fastigheter!A:B,2,FALSE),"")</f>
        <v/>
      </c>
    </row>
    <row r="77" spans="1:10" x14ac:dyDescent="0.2">
      <c r="A77" s="3" t="str">
        <f>IF(vägar!A77="","",vägar!A77)</f>
        <v/>
      </c>
      <c r="B77" s="3">
        <f t="shared" si="1"/>
        <v>0</v>
      </c>
      <c r="C77" s="3" t="b">
        <f>IF($B77=1,COUNTIF($B$2:$B77,1))</f>
        <v>0</v>
      </c>
      <c r="D77" s="3" t="str">
        <f>_xlfn.IFNA(INDEX(A:A,MATCH(ROWS($C$2:$C77),C:C,0)),"")</f>
        <v/>
      </c>
      <c r="I77" s="3" t="str">
        <f>IF(D77=0,"",D77)</f>
        <v/>
      </c>
      <c r="J77" s="16" t="str">
        <f>_xlfn.IFNA(VLOOKUP(searchCompact!I77,fastigheter!A:B,2,FALSE),"")</f>
        <v/>
      </c>
    </row>
    <row r="78" spans="1:10" x14ac:dyDescent="0.2">
      <c r="A78" s="3" t="str">
        <f>IF(vägar!A78="","",vägar!A78)</f>
        <v/>
      </c>
      <c r="B78" s="3">
        <f t="shared" si="1"/>
        <v>0</v>
      </c>
      <c r="C78" s="3" t="b">
        <f>IF($B78=1,COUNTIF($B$2:$B78,1))</f>
        <v>0</v>
      </c>
      <c r="D78" s="3" t="str">
        <f>_xlfn.IFNA(INDEX(A:A,MATCH(ROWS($C$2:$C78),C:C,0)),"")</f>
        <v/>
      </c>
      <c r="I78" s="3" t="str">
        <f>IF(D78=0,"",D78)</f>
        <v/>
      </c>
      <c r="J78" s="16" t="str">
        <f>_xlfn.IFNA(VLOOKUP(searchCompact!I78,fastigheter!A:B,2,FALSE),"")</f>
        <v/>
      </c>
    </row>
    <row r="79" spans="1:10" x14ac:dyDescent="0.2">
      <c r="A79" s="3" t="str">
        <f>IF(vägar!A79="","",vägar!A79)</f>
        <v/>
      </c>
      <c r="B79" s="3">
        <f t="shared" si="1"/>
        <v>0</v>
      </c>
      <c r="C79" s="3" t="b">
        <f>IF($B79=1,COUNTIF($B$2:$B79,1))</f>
        <v>0</v>
      </c>
      <c r="D79" s="3" t="str">
        <f>_xlfn.IFNA(INDEX(A:A,MATCH(ROWS($C$2:$C79),C:C,0)),"")</f>
        <v/>
      </c>
      <c r="I79" s="3" t="str">
        <f>IF(D79=0,"",D79)</f>
        <v/>
      </c>
      <c r="J79" s="16" t="str">
        <f>_xlfn.IFNA(VLOOKUP(searchCompact!I79,fastigheter!A:B,2,FALSE),"")</f>
        <v/>
      </c>
    </row>
    <row r="80" spans="1:10" x14ac:dyDescent="0.2">
      <c r="A80" s="3" t="str">
        <f>IF(vägar!A80="","",vägar!A80)</f>
        <v/>
      </c>
      <c r="B80" s="3">
        <f t="shared" si="1"/>
        <v>0</v>
      </c>
      <c r="C80" s="3" t="b">
        <f>IF($B80=1,COUNTIF($B$2:$B80,1))</f>
        <v>0</v>
      </c>
      <c r="D80" s="3" t="str">
        <f>_xlfn.IFNA(INDEX(A:A,MATCH(ROWS($C$2:$C80),C:C,0)),"")</f>
        <v/>
      </c>
      <c r="I80" s="3" t="str">
        <f>IF(D80=0,"",D80)</f>
        <v/>
      </c>
      <c r="J80" s="16" t="str">
        <f>_xlfn.IFNA(VLOOKUP(searchCompact!I80,fastigheter!A:B,2,FALSE),"")</f>
        <v/>
      </c>
    </row>
    <row r="81" spans="1:10" x14ac:dyDescent="0.2">
      <c r="A81" s="3" t="str">
        <f>IF(vägar!A81="","",vägar!A81)</f>
        <v/>
      </c>
      <c r="B81" s="3">
        <f t="shared" si="1"/>
        <v>0</v>
      </c>
      <c r="C81" s="3" t="b">
        <f>IF($B81=1,COUNTIF($B$2:$B81,1))</f>
        <v>0</v>
      </c>
      <c r="D81" s="3" t="str">
        <f>_xlfn.IFNA(INDEX(A:A,MATCH(ROWS($C$2:$C81),C:C,0)),"")</f>
        <v/>
      </c>
      <c r="I81" s="3" t="str">
        <f>IF(D81=0,"",D81)</f>
        <v/>
      </c>
      <c r="J81" s="16" t="str">
        <f>_xlfn.IFNA(VLOOKUP(searchCompact!I81,fastigheter!A:B,2,FALSE),"")</f>
        <v/>
      </c>
    </row>
    <row r="82" spans="1:10" x14ac:dyDescent="0.2">
      <c r="A82" s="3" t="str">
        <f>IF(vägar!A82="","",vägar!A82)</f>
        <v/>
      </c>
      <c r="B82" s="3">
        <f t="shared" si="1"/>
        <v>0</v>
      </c>
      <c r="C82" s="3" t="b">
        <f>IF($B82=1,COUNTIF($B$2:$B82,1))</f>
        <v>0</v>
      </c>
      <c r="D82" s="3" t="str">
        <f>_xlfn.IFNA(INDEX(A:A,MATCH(ROWS($C$2:$C82),C:C,0)),"")</f>
        <v/>
      </c>
      <c r="I82" s="3" t="str">
        <f>IF(D82=0,"",D82)</f>
        <v/>
      </c>
      <c r="J82" s="16" t="str">
        <f>_xlfn.IFNA(VLOOKUP(searchCompact!I82,fastigheter!A:B,2,FALSE),"")</f>
        <v/>
      </c>
    </row>
    <row r="83" spans="1:10" x14ac:dyDescent="0.2">
      <c r="A83" s="3" t="str">
        <f>IF(vägar!A83="","",vägar!A83)</f>
        <v/>
      </c>
      <c r="B83" s="3">
        <f t="shared" si="1"/>
        <v>0</v>
      </c>
      <c r="C83" s="3" t="b">
        <f>IF($B83=1,COUNTIF($B$2:$B83,1))</f>
        <v>0</v>
      </c>
      <c r="D83" s="3" t="str">
        <f>_xlfn.IFNA(INDEX(A:A,MATCH(ROWS($C$2:$C83),C:C,0)),"")</f>
        <v/>
      </c>
      <c r="I83" s="3" t="str">
        <f>IF(D83=0,"",D83)</f>
        <v/>
      </c>
      <c r="J83" s="16" t="str">
        <f>_xlfn.IFNA(VLOOKUP(searchCompact!I83,fastigheter!A:B,2,FALSE),"")</f>
        <v/>
      </c>
    </row>
    <row r="84" spans="1:10" x14ac:dyDescent="0.2">
      <c r="A84" s="3" t="str">
        <f>IF(vägar!A84="","",vägar!A84)</f>
        <v/>
      </c>
      <c r="B84" s="3">
        <f t="shared" si="1"/>
        <v>0</v>
      </c>
      <c r="C84" s="3" t="b">
        <f>IF($B84=1,COUNTIF($B$2:$B84,1))</f>
        <v>0</v>
      </c>
      <c r="D84" s="3" t="str">
        <f>_xlfn.IFNA(INDEX(A:A,MATCH(ROWS($C$2:$C84),C:C,0)),"")</f>
        <v/>
      </c>
      <c r="I84" s="3" t="str">
        <f>IF(D84=0,"",D84)</f>
        <v/>
      </c>
      <c r="J84" s="16" t="str">
        <f>_xlfn.IFNA(VLOOKUP(searchCompact!I84,fastigheter!A:B,2,FALSE),"")</f>
        <v/>
      </c>
    </row>
    <row r="85" spans="1:10" x14ac:dyDescent="0.2">
      <c r="A85" s="3" t="str">
        <f>IF(vägar!A85="","",vägar!A85)</f>
        <v/>
      </c>
      <c r="B85" s="3">
        <f t="shared" si="1"/>
        <v>0</v>
      </c>
      <c r="C85" s="3" t="b">
        <f>IF($B85=1,COUNTIF($B$2:$B85,1))</f>
        <v>0</v>
      </c>
      <c r="D85" s="3" t="str">
        <f>_xlfn.IFNA(INDEX(A:A,MATCH(ROWS($C$2:$C85),C:C,0)),"")</f>
        <v/>
      </c>
      <c r="I85" s="3" t="str">
        <f>IF(D85=0,"",D85)</f>
        <v/>
      </c>
      <c r="J85" s="16" t="str">
        <f>_xlfn.IFNA(VLOOKUP(searchCompact!I85,fastigheter!A:B,2,FALSE),"")</f>
        <v/>
      </c>
    </row>
    <row r="86" spans="1:10" x14ac:dyDescent="0.2">
      <c r="A86" s="3" t="str">
        <f>IF(vägar!A86="","",vägar!A86)</f>
        <v/>
      </c>
      <c r="B86" s="3">
        <f t="shared" si="1"/>
        <v>0</v>
      </c>
      <c r="C86" s="3" t="b">
        <f>IF($B86=1,COUNTIF($B$2:$B86,1))</f>
        <v>0</v>
      </c>
      <c r="D86" s="3" t="str">
        <f>_xlfn.IFNA(INDEX(A:A,MATCH(ROWS($C$2:$C86),C:C,0)),"")</f>
        <v/>
      </c>
      <c r="I86" s="3" t="str">
        <f>IF(D86=0,"",D86)</f>
        <v/>
      </c>
      <c r="J86" s="16" t="str">
        <f>_xlfn.IFNA(VLOOKUP(searchCompact!I86,fastigheter!A:B,2,FALSE),"")</f>
        <v/>
      </c>
    </row>
    <row r="87" spans="1:10" x14ac:dyDescent="0.2">
      <c r="A87" s="3" t="str">
        <f>IF(vägar!A87="","",vägar!A87)</f>
        <v/>
      </c>
      <c r="B87" s="3">
        <f t="shared" si="1"/>
        <v>0</v>
      </c>
      <c r="C87" s="3" t="b">
        <f>IF($B87=1,COUNTIF($B$2:$B87,1))</f>
        <v>0</v>
      </c>
      <c r="D87" s="3" t="str">
        <f>_xlfn.IFNA(INDEX(A:A,MATCH(ROWS($C$2:$C87),C:C,0)),"")</f>
        <v/>
      </c>
      <c r="I87" s="3" t="str">
        <f>IF(D87=0,"",D87)</f>
        <v/>
      </c>
      <c r="J87" s="16" t="str">
        <f>_xlfn.IFNA(VLOOKUP(searchCompact!I87,fastigheter!A:B,2,FALSE),"")</f>
        <v/>
      </c>
    </row>
    <row r="88" spans="1:10" x14ac:dyDescent="0.2">
      <c r="A88" s="3" t="str">
        <f>IF(vägar!A88="","",vägar!A88)</f>
        <v/>
      </c>
      <c r="B88" s="3">
        <f t="shared" si="1"/>
        <v>0</v>
      </c>
      <c r="C88" s="3" t="b">
        <f>IF($B88=1,COUNTIF($B$2:$B88,1))</f>
        <v>0</v>
      </c>
      <c r="D88" s="3" t="str">
        <f>_xlfn.IFNA(INDEX(A:A,MATCH(ROWS($C$2:$C88),C:C,0)),"")</f>
        <v/>
      </c>
      <c r="I88" s="3" t="str">
        <f>IF(D88=0,"",D88)</f>
        <v/>
      </c>
      <c r="J88" s="16" t="str">
        <f>_xlfn.IFNA(VLOOKUP(searchCompact!I88,fastigheter!A:B,2,FALSE),"")</f>
        <v/>
      </c>
    </row>
    <row r="89" spans="1:10" x14ac:dyDescent="0.2">
      <c r="A89" s="3" t="str">
        <f>IF(vägar!A89="","",vägar!A89)</f>
        <v/>
      </c>
      <c r="B89" s="3">
        <f t="shared" si="1"/>
        <v>0</v>
      </c>
      <c r="C89" s="3" t="b">
        <f>IF($B89=1,COUNTIF($B$2:$B89,1))</f>
        <v>0</v>
      </c>
      <c r="D89" s="3" t="str">
        <f>_xlfn.IFNA(INDEX(A:A,MATCH(ROWS($C$2:$C89),C:C,0)),"")</f>
        <v/>
      </c>
      <c r="I89" s="3" t="str">
        <f>IF(D89=0,"",D89)</f>
        <v/>
      </c>
      <c r="J89" s="16" t="str">
        <f>_xlfn.IFNA(VLOOKUP(searchCompact!I89,fastigheter!A:B,2,FALSE),"")</f>
        <v/>
      </c>
    </row>
    <row r="90" spans="1:10" x14ac:dyDescent="0.2">
      <c r="A90" s="3" t="str">
        <f>IF(vägar!A90="","",vägar!A90)</f>
        <v/>
      </c>
      <c r="B90" s="3">
        <f t="shared" si="1"/>
        <v>0</v>
      </c>
      <c r="C90" s="3" t="b">
        <f>IF($B90=1,COUNTIF($B$2:$B90,1))</f>
        <v>0</v>
      </c>
      <c r="D90" s="3" t="str">
        <f>_xlfn.IFNA(INDEX(A:A,MATCH(ROWS($C$2:$C90),C:C,0)),"")</f>
        <v/>
      </c>
      <c r="I90" s="3" t="str">
        <f>IF(D90=0,"",D90)</f>
        <v/>
      </c>
      <c r="J90" s="16" t="str">
        <f>_xlfn.IFNA(VLOOKUP(searchCompact!I90,fastigheter!A:B,2,FALSE),"")</f>
        <v/>
      </c>
    </row>
    <row r="91" spans="1:10" x14ac:dyDescent="0.2">
      <c r="A91" s="3" t="str">
        <f>IF(vägar!A91="","",vägar!A91)</f>
        <v/>
      </c>
      <c r="B91" s="3">
        <f t="shared" si="1"/>
        <v>0</v>
      </c>
      <c r="C91" s="3" t="b">
        <f>IF($B91=1,COUNTIF($B$2:$B91,1))</f>
        <v>0</v>
      </c>
      <c r="D91" s="3" t="str">
        <f>_xlfn.IFNA(INDEX(A:A,MATCH(ROWS($C$2:$C91),C:C,0)),"")</f>
        <v/>
      </c>
      <c r="I91" s="3" t="str">
        <f>IF(D91=0,"",D91)</f>
        <v/>
      </c>
      <c r="J91" s="16" t="str">
        <f>_xlfn.IFNA(VLOOKUP(searchCompact!I91,fastigheter!A:B,2,FALSE),"")</f>
        <v/>
      </c>
    </row>
    <row r="92" spans="1:10" x14ac:dyDescent="0.2">
      <c r="A92" s="3" t="str">
        <f>IF(vägar!A92="","",vägar!A92)</f>
        <v/>
      </c>
      <c r="B92" s="3">
        <f t="shared" si="1"/>
        <v>0</v>
      </c>
      <c r="C92" s="3" t="b">
        <f>IF($B92=1,COUNTIF($B$2:$B92,1))</f>
        <v>0</v>
      </c>
      <c r="D92" s="3" t="str">
        <f>_xlfn.IFNA(INDEX(A:A,MATCH(ROWS($C$2:$C92),C:C,0)),"")</f>
        <v/>
      </c>
      <c r="I92" s="3" t="str">
        <f>IF(D92=0,"",D92)</f>
        <v/>
      </c>
      <c r="J92" s="16" t="str">
        <f>_xlfn.IFNA(VLOOKUP(searchCompact!I92,fastigheter!A:B,2,FALSE),"")</f>
        <v/>
      </c>
    </row>
    <row r="93" spans="1:10" x14ac:dyDescent="0.2">
      <c r="A93" s="3" t="str">
        <f>IF(vägar!A93="","",vägar!A93)</f>
        <v/>
      </c>
      <c r="B93" s="3">
        <f t="shared" si="1"/>
        <v>0</v>
      </c>
      <c r="C93" s="3" t="b">
        <f>IF($B93=1,COUNTIF($B$2:$B93,1))</f>
        <v>0</v>
      </c>
      <c r="D93" s="3" t="str">
        <f>_xlfn.IFNA(INDEX(A:A,MATCH(ROWS($C$2:$C93),C:C,0)),"")</f>
        <v/>
      </c>
      <c r="I93" s="3" t="str">
        <f>IF(D93=0,"",D93)</f>
        <v/>
      </c>
      <c r="J93" s="16" t="str">
        <f>_xlfn.IFNA(VLOOKUP(searchCompact!I93,fastigheter!A:B,2,FALSE),"")</f>
        <v/>
      </c>
    </row>
    <row r="94" spans="1:10" x14ac:dyDescent="0.2">
      <c r="A94" s="3" t="str">
        <f>IF(vägar!A94="","",vägar!A94)</f>
        <v/>
      </c>
      <c r="B94" s="3">
        <f t="shared" si="1"/>
        <v>0</v>
      </c>
      <c r="C94" s="3" t="b">
        <f>IF($B94=1,COUNTIF($B$2:$B94,1))</f>
        <v>0</v>
      </c>
      <c r="D94" s="3" t="str">
        <f>_xlfn.IFNA(INDEX(A:A,MATCH(ROWS($C$2:$C94),C:C,0)),"")</f>
        <v/>
      </c>
      <c r="I94" s="3" t="str">
        <f>IF(D94=0,"",D94)</f>
        <v/>
      </c>
      <c r="J94" s="16" t="str">
        <f>_xlfn.IFNA(VLOOKUP(searchCompact!I94,fastigheter!A:B,2,FALSE),"")</f>
        <v/>
      </c>
    </row>
    <row r="95" spans="1:10" x14ac:dyDescent="0.2">
      <c r="A95" s="3" t="str">
        <f>IF(vägar!A95="","",vägar!A95)</f>
        <v/>
      </c>
      <c r="B95" s="3">
        <f t="shared" si="1"/>
        <v>0</v>
      </c>
      <c r="C95" s="3" t="b">
        <f>IF($B95=1,COUNTIF($B$2:$B95,1))</f>
        <v>0</v>
      </c>
      <c r="D95" s="3" t="str">
        <f>_xlfn.IFNA(INDEX(A:A,MATCH(ROWS($C$2:$C95),C:C,0)),"")</f>
        <v/>
      </c>
      <c r="I95" s="3" t="str">
        <f>IF(D95=0,"",D95)</f>
        <v/>
      </c>
      <c r="J95" s="16" t="str">
        <f>_xlfn.IFNA(VLOOKUP(searchCompact!I95,fastigheter!A:B,2,FALSE),"")</f>
        <v/>
      </c>
    </row>
    <row r="96" spans="1:10" x14ac:dyDescent="0.2">
      <c r="A96" s="3" t="str">
        <f>IF(vägar!A96="","",vägar!A96)</f>
        <v/>
      </c>
      <c r="B96" s="3">
        <f t="shared" si="1"/>
        <v>0</v>
      </c>
      <c r="C96" s="3" t="b">
        <f>IF($B96=1,COUNTIF($B$2:$B96,1))</f>
        <v>0</v>
      </c>
      <c r="D96" s="3" t="str">
        <f>_xlfn.IFNA(INDEX(A:A,MATCH(ROWS($C$2:$C96),C:C,0)),"")</f>
        <v/>
      </c>
      <c r="I96" s="3" t="str">
        <f>IF(D96=0,"",D96)</f>
        <v/>
      </c>
      <c r="J96" s="16" t="str">
        <f>_xlfn.IFNA(VLOOKUP(searchCompact!I96,fastigheter!A:B,2,FALSE),"")</f>
        <v/>
      </c>
    </row>
    <row r="97" spans="1:10" x14ac:dyDescent="0.2">
      <c r="A97" s="3" t="str">
        <f>IF(vägar!A97="","",vägar!A97)</f>
        <v/>
      </c>
      <c r="B97" s="3">
        <f t="shared" si="1"/>
        <v>0</v>
      </c>
      <c r="C97" s="3" t="b">
        <f>IF($B97=1,COUNTIF($B$2:$B97,1))</f>
        <v>0</v>
      </c>
      <c r="D97" s="3" t="str">
        <f>_xlfn.IFNA(INDEX(A:A,MATCH(ROWS($C$2:$C97),C:C,0)),"")</f>
        <v/>
      </c>
      <c r="I97" s="3" t="str">
        <f>IF(D97=0,"",D97)</f>
        <v/>
      </c>
      <c r="J97" s="16" t="str">
        <f>_xlfn.IFNA(VLOOKUP(searchCompact!I97,fastigheter!A:B,2,FALSE),"")</f>
        <v/>
      </c>
    </row>
    <row r="98" spans="1:10" x14ac:dyDescent="0.2">
      <c r="A98" s="3" t="str">
        <f>IF(vägar!A98="","",vägar!A98)</f>
        <v/>
      </c>
      <c r="B98" s="3">
        <f t="shared" si="1"/>
        <v>0</v>
      </c>
      <c r="C98" s="3" t="b">
        <f>IF($B98=1,COUNTIF($B$2:$B98,1))</f>
        <v>0</v>
      </c>
      <c r="D98" s="3" t="str">
        <f>_xlfn.IFNA(INDEX(A:A,MATCH(ROWS($C$2:$C98),C:C,0)),"")</f>
        <v/>
      </c>
      <c r="I98" s="3" t="str">
        <f>IF(D98=0,"",D98)</f>
        <v/>
      </c>
      <c r="J98" s="16" t="str">
        <f>_xlfn.IFNA(VLOOKUP(searchCompact!I98,fastigheter!A:B,2,FALSE),"")</f>
        <v/>
      </c>
    </row>
    <row r="99" spans="1:10" x14ac:dyDescent="0.2">
      <c r="A99" s="3" t="str">
        <f>IF(vägar!A99="","",vägar!A99)</f>
        <v/>
      </c>
      <c r="B99" s="3">
        <f t="shared" si="1"/>
        <v>0</v>
      </c>
      <c r="C99" s="3" t="b">
        <f>IF($B99=1,COUNTIF($B$2:$B99,1))</f>
        <v>0</v>
      </c>
      <c r="D99" s="3" t="str">
        <f>_xlfn.IFNA(INDEX(A:A,MATCH(ROWS($C$2:$C99),C:C,0)),"")</f>
        <v/>
      </c>
      <c r="I99" s="3" t="str">
        <f>IF(D99=0,"",D99)</f>
        <v/>
      </c>
      <c r="J99" s="16" t="str">
        <f>_xlfn.IFNA(VLOOKUP(searchCompact!I99,fastigheter!A:B,2,FALSE),"")</f>
        <v/>
      </c>
    </row>
    <row r="100" spans="1:10" x14ac:dyDescent="0.2">
      <c r="A100" s="3" t="str">
        <f>IF(vägar!A100="","",vägar!A100)</f>
        <v/>
      </c>
      <c r="B100" s="3">
        <f t="shared" si="1"/>
        <v>0</v>
      </c>
      <c r="C100" s="3" t="b">
        <f>IF($B100=1,COUNTIF($B$2:$B100,1))</f>
        <v>0</v>
      </c>
      <c r="D100" s="3" t="str">
        <f>_xlfn.IFNA(INDEX(A:A,MATCH(ROWS($C$2:$C100),C:C,0)),"")</f>
        <v/>
      </c>
      <c r="I100" s="3" t="str">
        <f>IF(D100=0,"",D100)</f>
        <v/>
      </c>
      <c r="J100" s="16" t="str">
        <f>_xlfn.IFNA(VLOOKUP(searchCompact!I100,fastigheter!A:B,2,FALSE),"")</f>
        <v/>
      </c>
    </row>
    <row r="101" spans="1:10" x14ac:dyDescent="0.2">
      <c r="A101" s="3" t="str">
        <f>IF(vägar!A101="","",vägar!A101)</f>
        <v/>
      </c>
      <c r="B101" s="3">
        <f t="shared" si="1"/>
        <v>0</v>
      </c>
      <c r="C101" s="3" t="b">
        <f>IF($B101=1,COUNTIF($B$2:$B101,1))</f>
        <v>0</v>
      </c>
      <c r="D101" s="3" t="str">
        <f>_xlfn.IFNA(INDEX(A:A,MATCH(ROWS($C$2:$C101),C:C,0)),"")</f>
        <v/>
      </c>
      <c r="I101" s="3" t="str">
        <f>IF(D101=0,"",D101)</f>
        <v/>
      </c>
      <c r="J101" s="16" t="str">
        <f>_xlfn.IFNA(VLOOKUP(searchCompact!I101,fastigheter!A:B,2,FALSE),"")</f>
        <v/>
      </c>
    </row>
    <row r="102" spans="1:10" x14ac:dyDescent="0.2">
      <c r="A102" s="3" t="str">
        <f>IF(vägar!A102="","",vägar!A102)</f>
        <v/>
      </c>
      <c r="B102" s="3">
        <f t="shared" si="1"/>
        <v>0</v>
      </c>
      <c r="C102" s="3" t="b">
        <f>IF($B102=1,COUNTIF($B$2:$B102,1))</f>
        <v>0</v>
      </c>
      <c r="D102" s="3" t="str">
        <f>_xlfn.IFNA(INDEX(A:A,MATCH(ROWS($C$2:$C102),C:C,0)),"")</f>
        <v/>
      </c>
      <c r="I102" s="3" t="str">
        <f>IF(D102=0,"",D102)</f>
        <v/>
      </c>
      <c r="J102" s="16" t="str">
        <f>_xlfn.IFNA(VLOOKUP(searchCompact!I102,fastigheter!A:B,2,FALSE),"")</f>
        <v/>
      </c>
    </row>
    <row r="103" spans="1:10" x14ac:dyDescent="0.2">
      <c r="A103" s="3" t="str">
        <f>IF(vägar!A103="","",vägar!A103)</f>
        <v/>
      </c>
      <c r="B103" s="3">
        <f t="shared" si="1"/>
        <v>0</v>
      </c>
      <c r="C103" s="3" t="b">
        <f>IF($B103=1,COUNTIF($B$2:$B103,1))</f>
        <v>0</v>
      </c>
      <c r="D103" s="3" t="str">
        <f>_xlfn.IFNA(INDEX(A:A,MATCH(ROWS($C$2:$C103),C:C,0)),"")</f>
        <v/>
      </c>
      <c r="I103" s="3" t="str">
        <f>IF(D103=0,"",D103)</f>
        <v/>
      </c>
      <c r="J103" s="16" t="str">
        <f>_xlfn.IFNA(VLOOKUP(searchCompact!I103,fastigheter!A:B,2,FALSE),"")</f>
        <v/>
      </c>
    </row>
    <row r="104" spans="1:10" x14ac:dyDescent="0.2">
      <c r="A104" s="3" t="str">
        <f>IF(vägar!A104="","",vägar!A104)</f>
        <v/>
      </c>
      <c r="B104" s="3">
        <f t="shared" si="1"/>
        <v>0</v>
      </c>
      <c r="C104" s="3" t="b">
        <f>IF($B104=1,COUNTIF($B$2:$B104,1))</f>
        <v>0</v>
      </c>
      <c r="D104" s="3" t="str">
        <f>_xlfn.IFNA(INDEX(A:A,MATCH(ROWS($C$2:$C104),C:C,0)),"")</f>
        <v/>
      </c>
      <c r="I104" s="3" t="str">
        <f>IF(D104=0,"",D104)</f>
        <v/>
      </c>
      <c r="J104" s="16" t="str">
        <f>_xlfn.IFNA(VLOOKUP(searchCompact!I104,fastigheter!A:B,2,FALSE),"")</f>
        <v/>
      </c>
    </row>
    <row r="105" spans="1:10" x14ac:dyDescent="0.2">
      <c r="A105" s="3" t="str">
        <f>IF(vägar!A105="","",vägar!A105)</f>
        <v/>
      </c>
      <c r="B105" s="3">
        <f t="shared" si="1"/>
        <v>0</v>
      </c>
      <c r="C105" s="3" t="b">
        <f>IF($B105=1,COUNTIF($B$2:$B105,1))</f>
        <v>0</v>
      </c>
      <c r="D105" s="3" t="str">
        <f>_xlfn.IFNA(INDEX(A:A,MATCH(ROWS($C$2:$C105),C:C,0)),"")</f>
        <v/>
      </c>
      <c r="I105" s="3" t="str">
        <f>IF(D105=0,"",D105)</f>
        <v/>
      </c>
      <c r="J105" s="16" t="str">
        <f>_xlfn.IFNA(VLOOKUP(searchCompact!I105,fastigheter!A:B,2,FALSE),"")</f>
        <v/>
      </c>
    </row>
    <row r="106" spans="1:10" x14ac:dyDescent="0.2">
      <c r="A106" s="3" t="str">
        <f>IF(vägar!A106="","",vägar!A106)</f>
        <v/>
      </c>
      <c r="B106" s="3">
        <f t="shared" si="1"/>
        <v>0</v>
      </c>
      <c r="C106" s="3" t="b">
        <f>IF($B106=1,COUNTIF($B$2:$B106,1))</f>
        <v>0</v>
      </c>
      <c r="D106" s="3" t="str">
        <f>_xlfn.IFNA(INDEX(A:A,MATCH(ROWS($C$2:$C106),C:C,0)),"")</f>
        <v/>
      </c>
      <c r="I106" s="3" t="str">
        <f>IF(D106=0,"",D106)</f>
        <v/>
      </c>
      <c r="J106" s="16" t="str">
        <f>_xlfn.IFNA(VLOOKUP(searchCompact!I106,fastigheter!A:B,2,FALSE),"")</f>
        <v/>
      </c>
    </row>
    <row r="107" spans="1:10" x14ac:dyDescent="0.2">
      <c r="A107" s="3" t="str">
        <f>IF(vägar!A107="","",vägar!A107)</f>
        <v/>
      </c>
      <c r="B107" s="3">
        <f t="shared" si="1"/>
        <v>0</v>
      </c>
      <c r="C107" s="3" t="b">
        <f>IF($B107=1,COUNTIF($B$2:$B107,1))</f>
        <v>0</v>
      </c>
      <c r="D107" s="3" t="str">
        <f>_xlfn.IFNA(INDEX(A:A,MATCH(ROWS($C$2:$C107),C:C,0)),"")</f>
        <v/>
      </c>
      <c r="I107" s="3" t="str">
        <f>IF(D107=0,"",D107)</f>
        <v/>
      </c>
      <c r="J107" s="16" t="str">
        <f>_xlfn.IFNA(VLOOKUP(searchCompact!I107,fastigheter!A:B,2,FALSE),"")</f>
        <v/>
      </c>
    </row>
    <row r="108" spans="1:10" x14ac:dyDescent="0.2">
      <c r="A108" s="3" t="str">
        <f>IF(vägar!A108="","",vägar!A108)</f>
        <v/>
      </c>
      <c r="B108" s="3">
        <f t="shared" si="1"/>
        <v>0</v>
      </c>
      <c r="C108" s="3" t="b">
        <f>IF($B108=1,COUNTIF($B$2:$B108,1))</f>
        <v>0</v>
      </c>
      <c r="D108" s="3" t="str">
        <f>_xlfn.IFNA(INDEX(A:A,MATCH(ROWS($C$2:$C108),C:C,0)),"")</f>
        <v/>
      </c>
      <c r="I108" s="3" t="str">
        <f>IF(D108=0,"",D108)</f>
        <v/>
      </c>
      <c r="J108" s="16" t="str">
        <f>_xlfn.IFNA(VLOOKUP(searchCompact!I108,fastigheter!A:B,2,FALSE),"")</f>
        <v/>
      </c>
    </row>
    <row r="109" spans="1:10" x14ac:dyDescent="0.2">
      <c r="A109" s="3" t="str">
        <f>IF(vägar!A109="","",vägar!A109)</f>
        <v/>
      </c>
      <c r="B109" s="3">
        <f t="shared" si="1"/>
        <v>0</v>
      </c>
      <c r="C109" s="3" t="b">
        <f>IF($B109=1,COUNTIF($B$2:$B109,1))</f>
        <v>0</v>
      </c>
      <c r="D109" s="3" t="str">
        <f>_xlfn.IFNA(INDEX(A:A,MATCH(ROWS($C$2:$C109),C:C,0)),"")</f>
        <v/>
      </c>
      <c r="I109" s="3" t="str">
        <f>IF(D109=0,"",D109)</f>
        <v/>
      </c>
      <c r="J109" s="16" t="str">
        <f>_xlfn.IFNA(VLOOKUP(searchCompact!I109,fastigheter!A:B,2,FALSE),"")</f>
        <v/>
      </c>
    </row>
    <row r="110" spans="1:10" x14ac:dyDescent="0.2">
      <c r="A110" s="3" t="str">
        <f>IF(vägar!A110="","",vägar!A110)</f>
        <v/>
      </c>
      <c r="B110" s="3">
        <f t="shared" si="1"/>
        <v>0</v>
      </c>
      <c r="C110" s="3" t="b">
        <f>IF($B110=1,COUNTIF($B$2:$B110,1))</f>
        <v>0</v>
      </c>
      <c r="D110" s="3" t="str">
        <f>_xlfn.IFNA(INDEX(A:A,MATCH(ROWS($C$2:$C110),C:C,0)),"")</f>
        <v/>
      </c>
      <c r="I110" s="3" t="str">
        <f>IF(D110=0,"",D110)</f>
        <v/>
      </c>
      <c r="J110" s="16" t="str">
        <f>_xlfn.IFNA(VLOOKUP(searchCompact!I110,fastigheter!A:B,2,FALSE),"")</f>
        <v/>
      </c>
    </row>
    <row r="111" spans="1:10" x14ac:dyDescent="0.2">
      <c r="A111" s="3" t="str">
        <f>IF(vägar!A111="","",vägar!A111)</f>
        <v/>
      </c>
      <c r="B111" s="3">
        <f t="shared" si="1"/>
        <v>0</v>
      </c>
      <c r="C111" s="3" t="b">
        <f>IF($B111=1,COUNTIF($B$2:$B111,1))</f>
        <v>0</v>
      </c>
      <c r="D111" s="3" t="str">
        <f>_xlfn.IFNA(INDEX(A:A,MATCH(ROWS($C$2:$C111),C:C,0)),"")</f>
        <v/>
      </c>
      <c r="I111" s="3" t="str">
        <f>IF(D111=0,"",D111)</f>
        <v/>
      </c>
      <c r="J111" s="16" t="str">
        <f>_xlfn.IFNA(VLOOKUP(searchCompact!I111,fastigheter!A:B,2,FALSE),"")</f>
        <v/>
      </c>
    </row>
    <row r="112" spans="1:10" x14ac:dyDescent="0.2">
      <c r="A112" s="3" t="str">
        <f>IF(vägar!A112="","",vägar!A112)</f>
        <v/>
      </c>
      <c r="B112" s="3">
        <f t="shared" si="1"/>
        <v>0</v>
      </c>
      <c r="C112" s="3" t="b">
        <f>IF($B112=1,COUNTIF($B$2:$B112,1))</f>
        <v>0</v>
      </c>
      <c r="D112" s="3" t="str">
        <f>_xlfn.IFNA(INDEX(A:A,MATCH(ROWS($C$2:$C112),C:C,0)),"")</f>
        <v/>
      </c>
      <c r="I112" s="3" t="str">
        <f>IF(D112=0,"",D112)</f>
        <v/>
      </c>
      <c r="J112" s="16" t="str">
        <f>_xlfn.IFNA(VLOOKUP(searchCompact!I112,fastigheter!A:B,2,FALSE),"")</f>
        <v/>
      </c>
    </row>
    <row r="113" spans="1:10" x14ac:dyDescent="0.2">
      <c r="A113" s="3" t="str">
        <f>IF(vägar!A113="","",vägar!A113)</f>
        <v/>
      </c>
      <c r="B113" s="3">
        <f t="shared" si="1"/>
        <v>0</v>
      </c>
      <c r="C113" s="3" t="b">
        <f>IF($B113=1,COUNTIF($B$2:$B113,1))</f>
        <v>0</v>
      </c>
      <c r="D113" s="3" t="str">
        <f>_xlfn.IFNA(INDEX(A:A,MATCH(ROWS($C$2:$C113),C:C,0)),"")</f>
        <v/>
      </c>
      <c r="I113" s="3" t="str">
        <f>IF(D113=0,"",D113)</f>
        <v/>
      </c>
      <c r="J113" s="16" t="str">
        <f>_xlfn.IFNA(VLOOKUP(searchCompact!I113,fastigheter!A:B,2,FALSE),"")</f>
        <v/>
      </c>
    </row>
    <row r="114" spans="1:10" x14ac:dyDescent="0.2">
      <c r="A114" s="3" t="str">
        <f>IF(vägar!A114="","",vägar!A114)</f>
        <v/>
      </c>
      <c r="B114" s="3">
        <f t="shared" si="1"/>
        <v>0</v>
      </c>
      <c r="C114" s="3" t="b">
        <f>IF($B114=1,COUNTIF($B$2:$B114,1))</f>
        <v>0</v>
      </c>
      <c r="D114" s="3" t="str">
        <f>_xlfn.IFNA(INDEX(A:A,MATCH(ROWS($C$2:$C114),C:C,0)),"")</f>
        <v/>
      </c>
      <c r="I114" s="3" t="str">
        <f>IF(D114=0,"",D114)</f>
        <v/>
      </c>
      <c r="J114" s="16" t="str">
        <f>_xlfn.IFNA(VLOOKUP(searchCompact!I114,fastigheter!A:B,2,FALSE),"")</f>
        <v/>
      </c>
    </row>
    <row r="115" spans="1:10" x14ac:dyDescent="0.2">
      <c r="A115" s="3" t="str">
        <f>IF(vägar!A115="","",vägar!A115)</f>
        <v/>
      </c>
      <c r="B115" s="3">
        <f t="shared" si="1"/>
        <v>0</v>
      </c>
      <c r="C115" s="3" t="b">
        <f>IF($B115=1,COUNTIF($B$2:$B115,1))</f>
        <v>0</v>
      </c>
      <c r="D115" s="3" t="str">
        <f>_xlfn.IFNA(INDEX(A:A,MATCH(ROWS($C$2:$C115),C:C,0)),"")</f>
        <v/>
      </c>
      <c r="I115" s="3" t="str">
        <f>IF(D115=0,"",D115)</f>
        <v/>
      </c>
      <c r="J115" s="16" t="str">
        <f>_xlfn.IFNA(VLOOKUP(searchCompact!I115,fastigheter!A:B,2,FALSE),"")</f>
        <v/>
      </c>
    </row>
    <row r="116" spans="1:10" x14ac:dyDescent="0.2">
      <c r="A116" s="3" t="str">
        <f>IF(vägar!A116="","",vägar!A116)</f>
        <v/>
      </c>
      <c r="B116" s="3">
        <f t="shared" si="1"/>
        <v>0</v>
      </c>
      <c r="C116" s="3" t="b">
        <f>IF($B116=1,COUNTIF($B$2:$B116,1))</f>
        <v>0</v>
      </c>
      <c r="D116" s="3" t="str">
        <f>_xlfn.IFNA(INDEX(A:A,MATCH(ROWS($C$2:$C116),C:C,0)),"")</f>
        <v/>
      </c>
      <c r="I116" s="3" t="str">
        <f>IF(D116=0,"",D116)</f>
        <v/>
      </c>
      <c r="J116" s="16" t="str">
        <f>_xlfn.IFNA(VLOOKUP(searchCompact!I116,fastigheter!A:B,2,FALSE),"")</f>
        <v/>
      </c>
    </row>
    <row r="117" spans="1:10" x14ac:dyDescent="0.2">
      <c r="A117" s="3" t="str">
        <f>IF(vägar!A117="","",vägar!A117)</f>
        <v/>
      </c>
      <c r="B117" s="3">
        <f t="shared" si="1"/>
        <v>0</v>
      </c>
      <c r="C117" s="3" t="b">
        <f>IF($B117=1,COUNTIF($B$2:$B117,1))</f>
        <v>0</v>
      </c>
      <c r="D117" s="3" t="str">
        <f>_xlfn.IFNA(INDEX(A:A,MATCH(ROWS($C$2:$C117),C:C,0)),"")</f>
        <v/>
      </c>
      <c r="I117" s="3" t="str">
        <f>IF(D117=0,"",D117)</f>
        <v/>
      </c>
      <c r="J117" s="16" t="str">
        <f>_xlfn.IFNA(VLOOKUP(searchCompact!I117,fastigheter!A:B,2,FALSE),"")</f>
        <v/>
      </c>
    </row>
    <row r="118" spans="1:10" x14ac:dyDescent="0.2">
      <c r="A118" s="3" t="str">
        <f>IF(vägar!A118="","",vägar!A118)</f>
        <v/>
      </c>
      <c r="B118" s="3">
        <f t="shared" si="1"/>
        <v>0</v>
      </c>
      <c r="C118" s="3" t="b">
        <f>IF($B118=1,COUNTIF($B$2:$B118,1))</f>
        <v>0</v>
      </c>
      <c r="D118" s="3" t="str">
        <f>_xlfn.IFNA(INDEX(A:A,MATCH(ROWS($C$2:$C118),C:C,0)),"")</f>
        <v/>
      </c>
      <c r="I118" s="3" t="str">
        <f>IF(D118=0,"",D118)</f>
        <v/>
      </c>
      <c r="J118" s="16" t="str">
        <f>_xlfn.IFNA(VLOOKUP(searchCompact!I118,fastigheter!A:B,2,FALSE),"")</f>
        <v/>
      </c>
    </row>
    <row r="119" spans="1:10" x14ac:dyDescent="0.2">
      <c r="A119" s="3" t="str">
        <f>IF(vägar!A119="","",vägar!A119)</f>
        <v/>
      </c>
      <c r="B119" s="3">
        <f t="shared" si="1"/>
        <v>0</v>
      </c>
      <c r="C119" s="3" t="b">
        <f>IF($B119=1,COUNTIF($B$2:$B119,1))</f>
        <v>0</v>
      </c>
      <c r="D119" s="3" t="str">
        <f>_xlfn.IFNA(INDEX(A:A,MATCH(ROWS($C$2:$C119),C:C,0)),"")</f>
        <v/>
      </c>
      <c r="I119" s="3" t="str">
        <f>IF(D119=0,"",D119)</f>
        <v/>
      </c>
      <c r="J119" s="16" t="str">
        <f>_xlfn.IFNA(VLOOKUP(searchCompact!I119,fastigheter!A:B,2,FALSE),"")</f>
        <v/>
      </c>
    </row>
    <row r="120" spans="1:10" x14ac:dyDescent="0.2">
      <c r="A120" s="3" t="str">
        <f>IF(vägar!A120="","",vägar!A120)</f>
        <v/>
      </c>
      <c r="B120" s="3">
        <f t="shared" si="1"/>
        <v>0</v>
      </c>
      <c r="C120" s="3" t="b">
        <f>IF($B120=1,COUNTIF($B$2:$B120,1))</f>
        <v>0</v>
      </c>
      <c r="D120" s="3" t="str">
        <f>_xlfn.IFNA(INDEX(A:A,MATCH(ROWS($C$2:$C120),C:C,0)),"")</f>
        <v/>
      </c>
      <c r="I120" s="3" t="str">
        <f>IF(D120=0,"",D120)</f>
        <v/>
      </c>
      <c r="J120" s="16" t="str">
        <f>_xlfn.IFNA(VLOOKUP(searchCompact!I120,fastigheter!A:B,2,FALSE),"")</f>
        <v/>
      </c>
    </row>
    <row r="121" spans="1:10" x14ac:dyDescent="0.2">
      <c r="A121" s="3" t="str">
        <f>IF(vägar!A121="","",vägar!A121)</f>
        <v/>
      </c>
      <c r="B121" s="3">
        <f t="shared" si="1"/>
        <v>0</v>
      </c>
      <c r="C121" s="3" t="b">
        <f>IF($B121=1,COUNTIF($B$2:$B121,1))</f>
        <v>0</v>
      </c>
      <c r="D121" s="3" t="str">
        <f>_xlfn.IFNA(INDEX(A:A,MATCH(ROWS($C$2:$C121),C:C,0)),"")</f>
        <v/>
      </c>
      <c r="I121" s="3" t="str">
        <f>IF(D121=0,"",D121)</f>
        <v/>
      </c>
      <c r="J121" s="16" t="str">
        <f>_xlfn.IFNA(VLOOKUP(searchCompact!I121,fastigheter!A:B,2,FALSE),"")</f>
        <v/>
      </c>
    </row>
    <row r="122" spans="1:10" x14ac:dyDescent="0.2">
      <c r="A122" s="3" t="str">
        <f>IF(vägar!A122="","",vägar!A122)</f>
        <v/>
      </c>
      <c r="B122" s="3">
        <f t="shared" si="1"/>
        <v>0</v>
      </c>
      <c r="C122" s="3" t="b">
        <f>IF($B122=1,COUNTIF($B$2:$B122,1))</f>
        <v>0</v>
      </c>
      <c r="D122" s="3" t="str">
        <f>_xlfn.IFNA(INDEX(A:A,MATCH(ROWS($C$2:$C122),C:C,0)),"")</f>
        <v/>
      </c>
      <c r="I122" s="3" t="str">
        <f>IF(D122=0,"",D122)</f>
        <v/>
      </c>
      <c r="J122" s="16" t="str">
        <f>_xlfn.IFNA(VLOOKUP(searchCompact!I122,fastigheter!A:B,2,FALSE),"")</f>
        <v/>
      </c>
    </row>
    <row r="123" spans="1:10" x14ac:dyDescent="0.2">
      <c r="A123" s="3" t="str">
        <f>IF(vägar!A123="","",vägar!A123)</f>
        <v/>
      </c>
      <c r="B123" s="3">
        <f t="shared" si="1"/>
        <v>0</v>
      </c>
      <c r="C123" s="3" t="b">
        <f>IF($B123=1,COUNTIF($B$2:$B123,1))</f>
        <v>0</v>
      </c>
      <c r="D123" s="3" t="str">
        <f>_xlfn.IFNA(INDEX(A:A,MATCH(ROWS($C$2:$C123),C:C,0)),"")</f>
        <v/>
      </c>
      <c r="I123" s="3" t="str">
        <f>IF(D123=0,"",D123)</f>
        <v/>
      </c>
      <c r="J123" s="16" t="str">
        <f>_xlfn.IFNA(VLOOKUP(searchCompact!I123,fastigheter!A:B,2,FALSE),"")</f>
        <v/>
      </c>
    </row>
    <row r="124" spans="1:10" x14ac:dyDescent="0.2">
      <c r="A124" s="3" t="str">
        <f>IF(vägar!A124="","",vägar!A124)</f>
        <v/>
      </c>
      <c r="B124" s="3">
        <f t="shared" si="1"/>
        <v>0</v>
      </c>
      <c r="C124" s="3" t="b">
        <f>IF($B124=1,COUNTIF($B$2:$B124,1))</f>
        <v>0</v>
      </c>
      <c r="D124" s="3" t="str">
        <f>_xlfn.IFNA(INDEX(A:A,MATCH(ROWS($C$2:$C124),C:C,0)),"")</f>
        <v/>
      </c>
      <c r="I124" s="3" t="str">
        <f>IF(D124=0,"",D124)</f>
        <v/>
      </c>
      <c r="J124" s="16" t="str">
        <f>_xlfn.IFNA(VLOOKUP(searchCompact!I124,fastigheter!A:B,2,FALSE),"")</f>
        <v/>
      </c>
    </row>
    <row r="125" spans="1:10" x14ac:dyDescent="0.2">
      <c r="A125" s="3" t="str">
        <f>IF(vägar!A125="","",vägar!A125)</f>
        <v/>
      </c>
      <c r="B125" s="3">
        <f t="shared" si="1"/>
        <v>0</v>
      </c>
      <c r="C125" s="3" t="b">
        <f>IF($B125=1,COUNTIF($B$2:$B125,1))</f>
        <v>0</v>
      </c>
      <c r="D125" s="3" t="str">
        <f>_xlfn.IFNA(INDEX(A:A,MATCH(ROWS($C$2:$C125),C:C,0)),"")</f>
        <v/>
      </c>
      <c r="I125" s="3" t="str">
        <f>IF(D125=0,"",D125)</f>
        <v/>
      </c>
      <c r="J125" s="16" t="str">
        <f>_xlfn.IFNA(VLOOKUP(searchCompact!I125,fastigheter!A:B,2,FALSE),"")</f>
        <v/>
      </c>
    </row>
    <row r="126" spans="1:10" x14ac:dyDescent="0.2">
      <c r="A126" s="3" t="str">
        <f>IF(vägar!A126="","",vägar!A126)</f>
        <v/>
      </c>
      <c r="B126" s="3">
        <f t="shared" si="1"/>
        <v>0</v>
      </c>
      <c r="C126" s="3" t="b">
        <f>IF($B126=1,COUNTIF($B$2:$B126,1))</f>
        <v>0</v>
      </c>
      <c r="D126" s="3" t="str">
        <f>_xlfn.IFNA(INDEX(A:A,MATCH(ROWS($C$2:$C126),C:C,0)),"")</f>
        <v/>
      </c>
      <c r="I126" s="3" t="str">
        <f>IF(D126=0,"",D126)</f>
        <v/>
      </c>
      <c r="J126" s="16" t="str">
        <f>_xlfn.IFNA(VLOOKUP(searchCompact!I126,fastigheter!A:B,2,FALSE),"")</f>
        <v/>
      </c>
    </row>
    <row r="127" spans="1:10" x14ac:dyDescent="0.2">
      <c r="A127" s="3" t="str">
        <f>IF(vägar!A127="","",vägar!A127)</f>
        <v/>
      </c>
      <c r="B127" s="3">
        <f t="shared" si="1"/>
        <v>0</v>
      </c>
      <c r="C127" s="3" t="b">
        <f>IF($B127=1,COUNTIF($B$2:$B127,1))</f>
        <v>0</v>
      </c>
      <c r="D127" s="3" t="str">
        <f>_xlfn.IFNA(INDEX(A:A,MATCH(ROWS($C$2:$C127),C:C,0)),"")</f>
        <v/>
      </c>
      <c r="I127" s="3" t="str">
        <f>IF(D127=0,"",D127)</f>
        <v/>
      </c>
      <c r="J127" s="16" t="str">
        <f>_xlfn.IFNA(VLOOKUP(searchCompact!I127,fastigheter!A:B,2,FALSE),"")</f>
        <v/>
      </c>
    </row>
    <row r="128" spans="1:10" x14ac:dyDescent="0.2">
      <c r="A128" s="3" t="str">
        <f>IF(vägar!A128="","",vägar!A128)</f>
        <v/>
      </c>
      <c r="B128" s="3">
        <f t="shared" si="1"/>
        <v>0</v>
      </c>
      <c r="C128" s="3" t="b">
        <f>IF($B128=1,COUNTIF($B$2:$B128,1))</f>
        <v>0</v>
      </c>
      <c r="D128" s="3" t="str">
        <f>_xlfn.IFNA(INDEX(A:A,MATCH(ROWS($C$2:$C128),C:C,0)),"")</f>
        <v/>
      </c>
      <c r="I128" s="3" t="str">
        <f>IF(D128=0,"",D128)</f>
        <v/>
      </c>
      <c r="J128" s="16" t="str">
        <f>_xlfn.IFNA(VLOOKUP(searchCompact!I128,fastigheter!A:B,2,FALSE),"")</f>
        <v/>
      </c>
    </row>
    <row r="129" spans="1:10" x14ac:dyDescent="0.2">
      <c r="A129" s="3" t="str">
        <f>IF(vägar!A129="","",vägar!A129)</f>
        <v/>
      </c>
      <c r="B129" s="3">
        <f t="shared" si="1"/>
        <v>0</v>
      </c>
      <c r="C129" s="3" t="b">
        <f>IF($B129=1,COUNTIF($B$2:$B129,1))</f>
        <v>0</v>
      </c>
      <c r="D129" s="3" t="str">
        <f>_xlfn.IFNA(INDEX(A:A,MATCH(ROWS($C$2:$C129),C:C,0)),"")</f>
        <v/>
      </c>
      <c r="I129" s="3" t="str">
        <f>IF(D129=0,"",D129)</f>
        <v/>
      </c>
      <c r="J129" s="16" t="str">
        <f>_xlfn.IFNA(VLOOKUP(searchCompact!I129,fastigheter!A:B,2,FALSE),"")</f>
        <v/>
      </c>
    </row>
    <row r="130" spans="1:10" x14ac:dyDescent="0.2">
      <c r="A130" s="3" t="str">
        <f>IF(vägar!A130="","",vägar!A130)</f>
        <v/>
      </c>
      <c r="B130" s="3">
        <f t="shared" ref="B130:B193" si="2">--ISNUMBER(SEARCH(inputSearch,$A130))</f>
        <v>0</v>
      </c>
      <c r="C130" s="3" t="b">
        <f>IF($B130=1,COUNTIF($B$2:$B130,1))</f>
        <v>0</v>
      </c>
      <c r="D130" s="3" t="str">
        <f>_xlfn.IFNA(INDEX(A:A,MATCH(ROWS($C$2:$C130),C:C,0)),"")</f>
        <v/>
      </c>
      <c r="I130" s="3" t="str">
        <f>IF(D130=0,"",D130)</f>
        <v/>
      </c>
      <c r="J130" s="16" t="str">
        <f>_xlfn.IFNA(VLOOKUP(searchCompact!I130,fastigheter!A:B,2,FALSE),"")</f>
        <v/>
      </c>
    </row>
    <row r="131" spans="1:10" x14ac:dyDescent="0.2">
      <c r="A131" s="3" t="str">
        <f>IF(vägar!A131="","",vägar!A131)</f>
        <v/>
      </c>
      <c r="B131" s="3">
        <f t="shared" si="2"/>
        <v>0</v>
      </c>
      <c r="C131" s="3" t="b">
        <f>IF($B131=1,COUNTIF($B$2:$B131,1))</f>
        <v>0</v>
      </c>
      <c r="D131" s="3" t="str">
        <f>_xlfn.IFNA(INDEX(A:A,MATCH(ROWS($C$2:$C131),C:C,0)),"")</f>
        <v/>
      </c>
      <c r="I131" s="3" t="str">
        <f>IF(D131=0,"",D131)</f>
        <v/>
      </c>
      <c r="J131" s="16" t="str">
        <f>_xlfn.IFNA(VLOOKUP(searchCompact!I131,fastigheter!A:B,2,FALSE),"")</f>
        <v/>
      </c>
    </row>
    <row r="132" spans="1:10" x14ac:dyDescent="0.2">
      <c r="A132" s="3" t="str">
        <f>IF(vägar!A132="","",vägar!A132)</f>
        <v/>
      </c>
      <c r="B132" s="3">
        <f t="shared" si="2"/>
        <v>0</v>
      </c>
      <c r="C132" s="3" t="b">
        <f>IF($B132=1,COUNTIF($B$2:$B132,1))</f>
        <v>0</v>
      </c>
      <c r="D132" s="3" t="str">
        <f>_xlfn.IFNA(INDEX(A:A,MATCH(ROWS($C$2:$C132),C:C,0)),"")</f>
        <v/>
      </c>
      <c r="I132" s="3" t="str">
        <f>IF(D132=0,"",D132)</f>
        <v/>
      </c>
      <c r="J132" s="16" t="str">
        <f>_xlfn.IFNA(VLOOKUP(searchCompact!I132,fastigheter!A:B,2,FALSE),"")</f>
        <v/>
      </c>
    </row>
    <row r="133" spans="1:10" x14ac:dyDescent="0.2">
      <c r="A133" s="3" t="str">
        <f>IF(vägar!A133="","",vägar!A133)</f>
        <v/>
      </c>
      <c r="B133" s="3">
        <f t="shared" si="2"/>
        <v>0</v>
      </c>
      <c r="C133" s="3" t="b">
        <f>IF($B133=1,COUNTIF($B$2:$B133,1))</f>
        <v>0</v>
      </c>
      <c r="D133" s="3" t="str">
        <f>_xlfn.IFNA(INDEX(A:A,MATCH(ROWS($C$2:$C133),C:C,0)),"")</f>
        <v/>
      </c>
      <c r="I133" s="3" t="str">
        <f>IF(D133=0,"",D133)</f>
        <v/>
      </c>
      <c r="J133" s="16" t="str">
        <f>_xlfn.IFNA(VLOOKUP(searchCompact!I133,fastigheter!A:B,2,FALSE),"")</f>
        <v/>
      </c>
    </row>
    <row r="134" spans="1:10" x14ac:dyDescent="0.2">
      <c r="A134" s="3" t="str">
        <f>IF(vägar!A134="","",vägar!A134)</f>
        <v/>
      </c>
      <c r="B134" s="3">
        <f t="shared" si="2"/>
        <v>0</v>
      </c>
      <c r="C134" s="3" t="b">
        <f>IF($B134=1,COUNTIF($B$2:$B134,1))</f>
        <v>0</v>
      </c>
      <c r="D134" s="3" t="str">
        <f>_xlfn.IFNA(INDEX(A:A,MATCH(ROWS($C$2:$C134),C:C,0)),"")</f>
        <v/>
      </c>
      <c r="I134" s="3" t="str">
        <f>IF(D134=0,"",D134)</f>
        <v/>
      </c>
      <c r="J134" s="16" t="str">
        <f>_xlfn.IFNA(VLOOKUP(searchCompact!I134,fastigheter!A:B,2,FALSE),"")</f>
        <v/>
      </c>
    </row>
    <row r="135" spans="1:10" x14ac:dyDescent="0.2">
      <c r="A135" s="3" t="str">
        <f>IF(vägar!A135="","",vägar!A135)</f>
        <v/>
      </c>
      <c r="B135" s="3">
        <f t="shared" si="2"/>
        <v>0</v>
      </c>
      <c r="C135" s="3" t="b">
        <f>IF($B135=1,COUNTIF($B$2:$B135,1))</f>
        <v>0</v>
      </c>
      <c r="D135" s="3" t="str">
        <f>_xlfn.IFNA(INDEX(A:A,MATCH(ROWS($C$2:$C135),C:C,0)),"")</f>
        <v/>
      </c>
      <c r="I135" s="3" t="str">
        <f>IF(D135=0,"",D135)</f>
        <v/>
      </c>
      <c r="J135" s="16" t="str">
        <f>_xlfn.IFNA(VLOOKUP(searchCompact!I135,fastigheter!A:B,2,FALSE),"")</f>
        <v/>
      </c>
    </row>
    <row r="136" spans="1:10" x14ac:dyDescent="0.2">
      <c r="A136" s="3" t="str">
        <f>IF(vägar!A136="","",vägar!A136)</f>
        <v/>
      </c>
      <c r="B136" s="3">
        <f t="shared" si="2"/>
        <v>0</v>
      </c>
      <c r="C136" s="3" t="b">
        <f>IF($B136=1,COUNTIF($B$2:$B136,1))</f>
        <v>0</v>
      </c>
      <c r="D136" s="3" t="str">
        <f>_xlfn.IFNA(INDEX(A:A,MATCH(ROWS($C$2:$C136),C:C,0)),"")</f>
        <v/>
      </c>
      <c r="I136" s="3" t="str">
        <f>IF(D136=0,"",D136)</f>
        <v/>
      </c>
      <c r="J136" s="16" t="str">
        <f>_xlfn.IFNA(VLOOKUP(searchCompact!I136,fastigheter!A:B,2,FALSE),"")</f>
        <v/>
      </c>
    </row>
    <row r="137" spans="1:10" x14ac:dyDescent="0.2">
      <c r="A137" s="3" t="str">
        <f>IF(vägar!A137="","",vägar!A137)</f>
        <v/>
      </c>
      <c r="B137" s="3">
        <f t="shared" si="2"/>
        <v>0</v>
      </c>
      <c r="C137" s="3" t="b">
        <f>IF($B137=1,COUNTIF($B$2:$B137,1))</f>
        <v>0</v>
      </c>
      <c r="D137" s="3" t="str">
        <f>_xlfn.IFNA(INDEX(A:A,MATCH(ROWS($C$2:$C137),C:C,0)),"")</f>
        <v/>
      </c>
      <c r="I137" s="3" t="str">
        <f>IF(D137=0,"",D137)</f>
        <v/>
      </c>
      <c r="J137" s="16" t="str">
        <f>_xlfn.IFNA(VLOOKUP(searchCompact!I137,fastigheter!A:B,2,FALSE),"")</f>
        <v/>
      </c>
    </row>
    <row r="138" spans="1:10" x14ac:dyDescent="0.2">
      <c r="A138" s="3" t="str">
        <f>IF(vägar!A138="","",vägar!A138)</f>
        <v/>
      </c>
      <c r="B138" s="3">
        <f t="shared" si="2"/>
        <v>0</v>
      </c>
      <c r="C138" s="3" t="b">
        <f>IF($B138=1,COUNTIF($B$2:$B138,1))</f>
        <v>0</v>
      </c>
      <c r="D138" s="3" t="str">
        <f>_xlfn.IFNA(INDEX(A:A,MATCH(ROWS($C$2:$C138),C:C,0)),"")</f>
        <v/>
      </c>
      <c r="I138" s="3" t="str">
        <f>IF(D138=0,"",D138)</f>
        <v/>
      </c>
      <c r="J138" s="16" t="str">
        <f>_xlfn.IFNA(VLOOKUP(searchCompact!I138,fastigheter!A:B,2,FALSE),"")</f>
        <v/>
      </c>
    </row>
    <row r="139" spans="1:10" x14ac:dyDescent="0.2">
      <c r="A139" s="3" t="str">
        <f>IF(vägar!A139="","",vägar!A139)</f>
        <v/>
      </c>
      <c r="B139" s="3">
        <f t="shared" si="2"/>
        <v>0</v>
      </c>
      <c r="C139" s="3" t="b">
        <f>IF($B139=1,COUNTIF($B$2:$B139,1))</f>
        <v>0</v>
      </c>
      <c r="D139" s="3" t="str">
        <f>_xlfn.IFNA(INDEX(A:A,MATCH(ROWS($C$2:$C139),C:C,0)),"")</f>
        <v/>
      </c>
      <c r="I139" s="3" t="str">
        <f>IF(D139=0,"",D139)</f>
        <v/>
      </c>
      <c r="J139" s="16" t="str">
        <f>_xlfn.IFNA(VLOOKUP(searchCompact!I139,fastigheter!A:B,2,FALSE),"")</f>
        <v/>
      </c>
    </row>
    <row r="140" spans="1:10" x14ac:dyDescent="0.2">
      <c r="A140" s="3" t="str">
        <f>IF(vägar!A140="","",vägar!A140)</f>
        <v/>
      </c>
      <c r="B140" s="3">
        <f t="shared" si="2"/>
        <v>0</v>
      </c>
      <c r="C140" s="3" t="b">
        <f>IF($B140=1,COUNTIF($B$2:$B140,1))</f>
        <v>0</v>
      </c>
      <c r="D140" s="3" t="str">
        <f>_xlfn.IFNA(INDEX(A:A,MATCH(ROWS($C$2:$C140),C:C,0)),"")</f>
        <v/>
      </c>
      <c r="I140" s="3" t="str">
        <f>IF(D140=0,"",D140)</f>
        <v/>
      </c>
      <c r="J140" s="16" t="str">
        <f>_xlfn.IFNA(VLOOKUP(searchCompact!I140,fastigheter!A:B,2,FALSE),"")</f>
        <v/>
      </c>
    </row>
    <row r="141" spans="1:10" x14ac:dyDescent="0.2">
      <c r="A141" s="3" t="str">
        <f>IF(vägar!A141="","",vägar!A141)</f>
        <v/>
      </c>
      <c r="B141" s="3">
        <f t="shared" si="2"/>
        <v>0</v>
      </c>
      <c r="C141" s="3" t="b">
        <f>IF($B141=1,COUNTIF($B$2:$B141,1))</f>
        <v>0</v>
      </c>
      <c r="D141" s="3" t="str">
        <f>_xlfn.IFNA(INDEX(A:A,MATCH(ROWS($C$2:$C141),C:C,0)),"")</f>
        <v/>
      </c>
      <c r="I141" s="3" t="str">
        <f>IF(D141=0,"",D141)</f>
        <v/>
      </c>
      <c r="J141" s="16" t="str">
        <f>_xlfn.IFNA(VLOOKUP(searchCompact!I141,fastigheter!A:B,2,FALSE),"")</f>
        <v/>
      </c>
    </row>
    <row r="142" spans="1:10" x14ac:dyDescent="0.2">
      <c r="A142" s="3" t="str">
        <f>IF(vägar!A142="","",vägar!A142)</f>
        <v/>
      </c>
      <c r="B142" s="3">
        <f t="shared" si="2"/>
        <v>0</v>
      </c>
      <c r="C142" s="3" t="b">
        <f>IF($B142=1,COUNTIF($B$2:$B142,1))</f>
        <v>0</v>
      </c>
      <c r="D142" s="3" t="str">
        <f>_xlfn.IFNA(INDEX(A:A,MATCH(ROWS($C$2:$C142),C:C,0)),"")</f>
        <v/>
      </c>
      <c r="I142" s="3" t="str">
        <f>IF(D142=0,"",D142)</f>
        <v/>
      </c>
      <c r="J142" s="16" t="str">
        <f>_xlfn.IFNA(VLOOKUP(searchCompact!I142,fastigheter!A:B,2,FALSE),"")</f>
        <v/>
      </c>
    </row>
    <row r="143" spans="1:10" x14ac:dyDescent="0.2">
      <c r="A143" s="3" t="str">
        <f>IF(vägar!A143="","",vägar!A143)</f>
        <v/>
      </c>
      <c r="B143" s="3">
        <f t="shared" si="2"/>
        <v>0</v>
      </c>
      <c r="C143" s="3" t="b">
        <f>IF($B143=1,COUNTIF($B$2:$B143,1))</f>
        <v>0</v>
      </c>
      <c r="D143" s="3" t="str">
        <f>_xlfn.IFNA(INDEX(A:A,MATCH(ROWS($C$2:$C143),C:C,0)),"")</f>
        <v/>
      </c>
      <c r="I143" s="3" t="str">
        <f>IF(D143=0,"",D143)</f>
        <v/>
      </c>
      <c r="J143" s="16" t="str">
        <f>_xlfn.IFNA(VLOOKUP(searchCompact!I143,fastigheter!A:B,2,FALSE),"")</f>
        <v/>
      </c>
    </row>
    <row r="144" spans="1:10" x14ac:dyDescent="0.2">
      <c r="A144" s="3" t="str">
        <f>IF(vägar!A144="","",vägar!A144)</f>
        <v/>
      </c>
      <c r="B144" s="3">
        <f t="shared" si="2"/>
        <v>0</v>
      </c>
      <c r="C144" s="3" t="b">
        <f>IF($B144=1,COUNTIF($B$2:$B144,1))</f>
        <v>0</v>
      </c>
      <c r="D144" s="3" t="str">
        <f>_xlfn.IFNA(INDEX(A:A,MATCH(ROWS($C$2:$C144),C:C,0)),"")</f>
        <v/>
      </c>
      <c r="I144" s="3" t="str">
        <f>IF(D144=0,"",D144)</f>
        <v/>
      </c>
      <c r="J144" s="16" t="str">
        <f>_xlfn.IFNA(VLOOKUP(searchCompact!I144,fastigheter!A:B,2,FALSE),"")</f>
        <v/>
      </c>
    </row>
    <row r="145" spans="1:10" x14ac:dyDescent="0.2">
      <c r="A145" s="3" t="str">
        <f>IF(vägar!A145="","",vägar!A145)</f>
        <v/>
      </c>
      <c r="B145" s="3">
        <f t="shared" si="2"/>
        <v>0</v>
      </c>
      <c r="C145" s="3" t="b">
        <f>IF($B145=1,COUNTIF($B$2:$B145,1))</f>
        <v>0</v>
      </c>
      <c r="D145" s="3" t="str">
        <f>_xlfn.IFNA(INDEX(A:A,MATCH(ROWS($C$2:$C145),C:C,0)),"")</f>
        <v/>
      </c>
      <c r="I145" s="3" t="str">
        <f>IF(D145=0,"",D145)</f>
        <v/>
      </c>
      <c r="J145" s="16" t="str">
        <f>_xlfn.IFNA(VLOOKUP(searchCompact!I145,fastigheter!A:B,2,FALSE),"")</f>
        <v/>
      </c>
    </row>
    <row r="146" spans="1:10" x14ac:dyDescent="0.2">
      <c r="A146" s="3" t="str">
        <f>IF(vägar!A146="","",vägar!A146)</f>
        <v/>
      </c>
      <c r="B146" s="3">
        <f t="shared" si="2"/>
        <v>0</v>
      </c>
      <c r="C146" s="3" t="b">
        <f>IF($B146=1,COUNTIF($B$2:$B146,1))</f>
        <v>0</v>
      </c>
      <c r="D146" s="3" t="str">
        <f>_xlfn.IFNA(INDEX(A:A,MATCH(ROWS($C$2:$C146),C:C,0)),"")</f>
        <v/>
      </c>
      <c r="I146" s="3" t="str">
        <f>IF(D146=0,"",D146)</f>
        <v/>
      </c>
      <c r="J146" s="16" t="str">
        <f>_xlfn.IFNA(VLOOKUP(searchCompact!I146,fastigheter!A:B,2,FALSE),"")</f>
        <v/>
      </c>
    </row>
    <row r="147" spans="1:10" x14ac:dyDescent="0.2">
      <c r="A147" s="3" t="str">
        <f>IF(vägar!A147="","",vägar!A147)</f>
        <v/>
      </c>
      <c r="B147" s="3">
        <f t="shared" si="2"/>
        <v>0</v>
      </c>
      <c r="C147" s="3" t="b">
        <f>IF($B147=1,COUNTIF($B$2:$B147,1))</f>
        <v>0</v>
      </c>
      <c r="D147" s="3" t="str">
        <f>_xlfn.IFNA(INDEX(A:A,MATCH(ROWS($C$2:$C147),C:C,0)),"")</f>
        <v/>
      </c>
      <c r="I147" s="3" t="str">
        <f>IF(D147=0,"",D147)</f>
        <v/>
      </c>
      <c r="J147" s="16" t="str">
        <f>_xlfn.IFNA(VLOOKUP(searchCompact!I147,fastigheter!A:B,2,FALSE),"")</f>
        <v/>
      </c>
    </row>
    <row r="148" spans="1:10" x14ac:dyDescent="0.2">
      <c r="A148" s="3" t="str">
        <f>IF(vägar!A148="","",vägar!A148)</f>
        <v/>
      </c>
      <c r="B148" s="3">
        <f t="shared" si="2"/>
        <v>0</v>
      </c>
      <c r="C148" s="3" t="b">
        <f>IF($B148=1,COUNTIF($B$2:$B148,1))</f>
        <v>0</v>
      </c>
      <c r="D148" s="3" t="str">
        <f>_xlfn.IFNA(INDEX(A:A,MATCH(ROWS($C$2:$C148),C:C,0)),"")</f>
        <v/>
      </c>
      <c r="I148" s="3" t="str">
        <f>IF(D148=0,"",D148)</f>
        <v/>
      </c>
      <c r="J148" s="16" t="str">
        <f>_xlfn.IFNA(VLOOKUP(searchCompact!I148,fastigheter!A:B,2,FALSE),"")</f>
        <v/>
      </c>
    </row>
    <row r="149" spans="1:10" x14ac:dyDescent="0.2">
      <c r="A149" s="3" t="str">
        <f>IF(vägar!A149="","",vägar!A149)</f>
        <v/>
      </c>
      <c r="B149" s="3">
        <f t="shared" si="2"/>
        <v>0</v>
      </c>
      <c r="C149" s="3" t="b">
        <f>IF($B149=1,COUNTIF($B$2:$B149,1))</f>
        <v>0</v>
      </c>
      <c r="D149" s="3" t="str">
        <f>_xlfn.IFNA(INDEX(A:A,MATCH(ROWS($C$2:$C149),C:C,0)),"")</f>
        <v/>
      </c>
      <c r="I149" s="3" t="str">
        <f>IF(D149=0,"",D149)</f>
        <v/>
      </c>
      <c r="J149" s="16" t="str">
        <f>_xlfn.IFNA(VLOOKUP(searchCompact!I149,fastigheter!A:B,2,FALSE),"")</f>
        <v/>
      </c>
    </row>
    <row r="150" spans="1:10" x14ac:dyDescent="0.2">
      <c r="A150" s="3" t="str">
        <f>IF(vägar!A150="","",vägar!A150)</f>
        <v/>
      </c>
      <c r="B150" s="3">
        <f t="shared" si="2"/>
        <v>0</v>
      </c>
      <c r="C150" s="3" t="b">
        <f>IF($B150=1,COUNTIF($B$2:$B150,1))</f>
        <v>0</v>
      </c>
      <c r="D150" s="3" t="str">
        <f>_xlfn.IFNA(INDEX(A:A,MATCH(ROWS($C$2:$C150),C:C,0)),"")</f>
        <v/>
      </c>
      <c r="I150" s="3" t="str">
        <f>IF(D150=0,"",D150)</f>
        <v/>
      </c>
      <c r="J150" s="16" t="str">
        <f>_xlfn.IFNA(VLOOKUP(searchCompact!I150,fastigheter!A:B,2,FALSE),"")</f>
        <v/>
      </c>
    </row>
    <row r="151" spans="1:10" x14ac:dyDescent="0.2">
      <c r="A151" s="3" t="str">
        <f>IF(vägar!A151="","",vägar!A151)</f>
        <v/>
      </c>
      <c r="B151" s="3">
        <f t="shared" si="2"/>
        <v>0</v>
      </c>
      <c r="C151" s="3" t="b">
        <f>IF($B151=1,COUNTIF($B$2:$B151,1))</f>
        <v>0</v>
      </c>
      <c r="D151" s="3" t="str">
        <f>_xlfn.IFNA(INDEX(A:A,MATCH(ROWS($C$2:$C151),C:C,0)),"")</f>
        <v/>
      </c>
      <c r="I151" s="3" t="str">
        <f>IF(D151=0,"",D151)</f>
        <v/>
      </c>
      <c r="J151" s="16" t="str">
        <f>_xlfn.IFNA(VLOOKUP(searchCompact!I151,fastigheter!A:B,2,FALSE),"")</f>
        <v/>
      </c>
    </row>
    <row r="152" spans="1:10" x14ac:dyDescent="0.2">
      <c r="A152" s="3" t="str">
        <f>IF(vägar!A152="","",vägar!A152)</f>
        <v/>
      </c>
      <c r="B152" s="3">
        <f t="shared" si="2"/>
        <v>0</v>
      </c>
      <c r="C152" s="3" t="b">
        <f>IF($B152=1,COUNTIF($B$2:$B152,1))</f>
        <v>0</v>
      </c>
      <c r="D152" s="3" t="str">
        <f>_xlfn.IFNA(INDEX(A:A,MATCH(ROWS($C$2:$C152),C:C,0)),"")</f>
        <v/>
      </c>
      <c r="I152" s="3" t="str">
        <f>IF(D152=0,"",D152)</f>
        <v/>
      </c>
      <c r="J152" s="16" t="str">
        <f>_xlfn.IFNA(VLOOKUP(searchCompact!I152,fastigheter!A:B,2,FALSE),"")</f>
        <v/>
      </c>
    </row>
    <row r="153" spans="1:10" x14ac:dyDescent="0.2">
      <c r="A153" s="3" t="str">
        <f>IF(vägar!A153="","",vägar!A153)</f>
        <v/>
      </c>
      <c r="B153" s="3">
        <f t="shared" si="2"/>
        <v>0</v>
      </c>
      <c r="C153" s="3" t="b">
        <f>IF($B153=1,COUNTIF($B$2:$B153,1))</f>
        <v>0</v>
      </c>
      <c r="D153" s="3" t="str">
        <f>_xlfn.IFNA(INDEX(A:A,MATCH(ROWS($C$2:$C153),C:C,0)),"")</f>
        <v/>
      </c>
      <c r="I153" s="3" t="str">
        <f>IF(D153=0,"",D153)</f>
        <v/>
      </c>
      <c r="J153" s="16" t="str">
        <f>_xlfn.IFNA(VLOOKUP(searchCompact!I153,fastigheter!A:B,2,FALSE),"")</f>
        <v/>
      </c>
    </row>
    <row r="154" spans="1:10" x14ac:dyDescent="0.2">
      <c r="A154" s="3" t="str">
        <f>IF(vägar!A154="","",vägar!A154)</f>
        <v/>
      </c>
      <c r="B154" s="3">
        <f t="shared" si="2"/>
        <v>0</v>
      </c>
      <c r="C154" s="3" t="b">
        <f>IF($B154=1,COUNTIF($B$2:$B154,1))</f>
        <v>0</v>
      </c>
      <c r="D154" s="3" t="str">
        <f>_xlfn.IFNA(INDEX(A:A,MATCH(ROWS($C$2:$C154),C:C,0)),"")</f>
        <v/>
      </c>
      <c r="I154" s="3" t="str">
        <f>IF(D154=0,"",D154)</f>
        <v/>
      </c>
      <c r="J154" s="16" t="str">
        <f>_xlfn.IFNA(VLOOKUP(searchCompact!I154,fastigheter!A:B,2,FALSE),"")</f>
        <v/>
      </c>
    </row>
    <row r="155" spans="1:10" x14ac:dyDescent="0.2">
      <c r="A155" s="3" t="str">
        <f>IF(vägar!A155="","",vägar!A155)</f>
        <v/>
      </c>
      <c r="B155" s="3">
        <f t="shared" si="2"/>
        <v>0</v>
      </c>
      <c r="C155" s="3" t="b">
        <f>IF($B155=1,COUNTIF($B$2:$B155,1))</f>
        <v>0</v>
      </c>
      <c r="D155" s="3" t="str">
        <f>_xlfn.IFNA(INDEX(A:A,MATCH(ROWS($C$2:$C155),C:C,0)),"")</f>
        <v/>
      </c>
      <c r="I155" s="3" t="str">
        <f>IF(D155=0,"",D155)</f>
        <v/>
      </c>
      <c r="J155" s="16" t="str">
        <f>_xlfn.IFNA(VLOOKUP(searchCompact!I155,fastigheter!A:B,2,FALSE),"")</f>
        <v/>
      </c>
    </row>
    <row r="156" spans="1:10" x14ac:dyDescent="0.2">
      <c r="A156" s="3" t="str">
        <f>IF(vägar!A156="","",vägar!A156)</f>
        <v/>
      </c>
      <c r="B156" s="3">
        <f t="shared" si="2"/>
        <v>0</v>
      </c>
      <c r="C156" s="3" t="b">
        <f>IF($B156=1,COUNTIF($B$2:$B156,1))</f>
        <v>0</v>
      </c>
      <c r="D156" s="3" t="str">
        <f>_xlfn.IFNA(INDEX(A:A,MATCH(ROWS($C$2:$C156),C:C,0)),"")</f>
        <v/>
      </c>
      <c r="I156" s="3" t="str">
        <f>IF(D156=0,"",D156)</f>
        <v/>
      </c>
      <c r="J156" s="16" t="str">
        <f>_xlfn.IFNA(VLOOKUP(searchCompact!I156,fastigheter!A:B,2,FALSE),"")</f>
        <v/>
      </c>
    </row>
    <row r="157" spans="1:10" x14ac:dyDescent="0.2">
      <c r="A157" s="3" t="str">
        <f>IF(vägar!A157="","",vägar!A157)</f>
        <v/>
      </c>
      <c r="B157" s="3">
        <f t="shared" si="2"/>
        <v>0</v>
      </c>
      <c r="C157" s="3" t="b">
        <f>IF($B157=1,COUNTIF($B$2:$B157,1))</f>
        <v>0</v>
      </c>
      <c r="D157" s="3" t="str">
        <f>_xlfn.IFNA(INDEX(A:A,MATCH(ROWS($C$2:$C157),C:C,0)),"")</f>
        <v/>
      </c>
      <c r="I157" s="3" t="str">
        <f>IF(D157=0,"",D157)</f>
        <v/>
      </c>
      <c r="J157" s="16" t="str">
        <f>_xlfn.IFNA(VLOOKUP(searchCompact!I157,fastigheter!A:B,2,FALSE),"")</f>
        <v/>
      </c>
    </row>
    <row r="158" spans="1:10" x14ac:dyDescent="0.2">
      <c r="A158" s="3" t="str">
        <f>IF(vägar!A158="","",vägar!A158)</f>
        <v/>
      </c>
      <c r="B158" s="3">
        <f t="shared" si="2"/>
        <v>0</v>
      </c>
      <c r="C158" s="3" t="b">
        <f>IF($B158=1,COUNTIF($B$2:$B158,1))</f>
        <v>0</v>
      </c>
      <c r="D158" s="3" t="str">
        <f>_xlfn.IFNA(INDEX(A:A,MATCH(ROWS($C$2:$C158),C:C,0)),"")</f>
        <v/>
      </c>
      <c r="I158" s="3" t="str">
        <f>IF(D158=0,"",D158)</f>
        <v/>
      </c>
      <c r="J158" s="16" t="str">
        <f>_xlfn.IFNA(VLOOKUP(searchCompact!I158,fastigheter!A:B,2,FALSE),"")</f>
        <v/>
      </c>
    </row>
    <row r="159" spans="1:10" x14ac:dyDescent="0.2">
      <c r="A159" s="3" t="str">
        <f>IF(vägar!A159="","",vägar!A159)</f>
        <v/>
      </c>
      <c r="B159" s="3">
        <f t="shared" si="2"/>
        <v>0</v>
      </c>
      <c r="C159" s="3" t="b">
        <f>IF($B159=1,COUNTIF($B$2:$B159,1))</f>
        <v>0</v>
      </c>
      <c r="D159" s="3" t="str">
        <f>_xlfn.IFNA(INDEX(A:A,MATCH(ROWS($C$2:$C159),C:C,0)),"")</f>
        <v/>
      </c>
      <c r="I159" s="3" t="str">
        <f>IF(D159=0,"",D159)</f>
        <v/>
      </c>
      <c r="J159" s="16" t="str">
        <f>_xlfn.IFNA(VLOOKUP(searchCompact!I159,fastigheter!A:B,2,FALSE),"")</f>
        <v/>
      </c>
    </row>
    <row r="160" spans="1:10" x14ac:dyDescent="0.2">
      <c r="A160" s="3" t="str">
        <f>IF(vägar!A160="","",vägar!A160)</f>
        <v/>
      </c>
      <c r="B160" s="3">
        <f t="shared" si="2"/>
        <v>0</v>
      </c>
      <c r="C160" s="3" t="b">
        <f>IF($B160=1,COUNTIF($B$2:$B160,1))</f>
        <v>0</v>
      </c>
      <c r="D160" s="3" t="str">
        <f>_xlfn.IFNA(INDEX(A:A,MATCH(ROWS($C$2:$C160),C:C,0)),"")</f>
        <v/>
      </c>
      <c r="I160" s="3" t="str">
        <f>IF(D160=0,"",D160)</f>
        <v/>
      </c>
      <c r="J160" s="16" t="str">
        <f>_xlfn.IFNA(VLOOKUP(searchCompact!I160,fastigheter!A:B,2,FALSE),"")</f>
        <v/>
      </c>
    </row>
    <row r="161" spans="1:10" x14ac:dyDescent="0.2">
      <c r="A161" s="3" t="str">
        <f>IF(vägar!A161="","",vägar!A161)</f>
        <v/>
      </c>
      <c r="B161" s="3">
        <f t="shared" si="2"/>
        <v>0</v>
      </c>
      <c r="C161" s="3" t="b">
        <f>IF($B161=1,COUNTIF($B$2:$B161,1))</f>
        <v>0</v>
      </c>
      <c r="D161" s="3" t="str">
        <f>_xlfn.IFNA(INDEX(A:A,MATCH(ROWS($C$2:$C161),C:C,0)),"")</f>
        <v/>
      </c>
      <c r="I161" s="3" t="str">
        <f>IF(D161=0,"",D161)</f>
        <v/>
      </c>
      <c r="J161" s="16" t="str">
        <f>_xlfn.IFNA(VLOOKUP(searchCompact!I161,fastigheter!A:B,2,FALSE),"")</f>
        <v/>
      </c>
    </row>
    <row r="162" spans="1:10" x14ac:dyDescent="0.2">
      <c r="A162" s="3" t="str">
        <f>IF(vägar!A162="","",vägar!A162)</f>
        <v/>
      </c>
      <c r="B162" s="3">
        <f t="shared" si="2"/>
        <v>0</v>
      </c>
      <c r="C162" s="3" t="b">
        <f>IF($B162=1,COUNTIF($B$2:$B162,1))</f>
        <v>0</v>
      </c>
      <c r="D162" s="3" t="str">
        <f>_xlfn.IFNA(INDEX(A:A,MATCH(ROWS($C$2:$C162),C:C,0)),"")</f>
        <v/>
      </c>
      <c r="I162" s="3" t="str">
        <f>IF(D162=0,"",D162)</f>
        <v/>
      </c>
      <c r="J162" s="16" t="str">
        <f>_xlfn.IFNA(VLOOKUP(searchCompact!I162,fastigheter!A:B,2,FALSE),"")</f>
        <v/>
      </c>
    </row>
    <row r="163" spans="1:10" x14ac:dyDescent="0.2">
      <c r="A163" s="3" t="str">
        <f>IF(vägar!A163="","",vägar!A163)</f>
        <v/>
      </c>
      <c r="B163" s="3">
        <f t="shared" si="2"/>
        <v>0</v>
      </c>
      <c r="C163" s="3" t="b">
        <f>IF($B163=1,COUNTIF($B$2:$B163,1))</f>
        <v>0</v>
      </c>
      <c r="D163" s="3" t="str">
        <f>_xlfn.IFNA(INDEX(A:A,MATCH(ROWS($C$2:$C163),C:C,0)),"")</f>
        <v/>
      </c>
      <c r="I163" s="3" t="str">
        <f>IF(D163=0,"",D163)</f>
        <v/>
      </c>
      <c r="J163" s="16" t="str">
        <f>_xlfn.IFNA(VLOOKUP(searchCompact!I163,fastigheter!A:B,2,FALSE),"")</f>
        <v/>
      </c>
    </row>
    <row r="164" spans="1:10" x14ac:dyDescent="0.2">
      <c r="A164" s="3" t="str">
        <f>IF(vägar!A164="","",vägar!A164)</f>
        <v/>
      </c>
      <c r="B164" s="3">
        <f t="shared" si="2"/>
        <v>0</v>
      </c>
      <c r="C164" s="3" t="b">
        <f>IF($B164=1,COUNTIF($B$2:$B164,1))</f>
        <v>0</v>
      </c>
      <c r="D164" s="3" t="str">
        <f>_xlfn.IFNA(INDEX(A:A,MATCH(ROWS($C$2:$C164),C:C,0)),"")</f>
        <v/>
      </c>
      <c r="I164" s="3" t="str">
        <f>IF(D164=0,"",D164)</f>
        <v/>
      </c>
      <c r="J164" s="16" t="str">
        <f>_xlfn.IFNA(VLOOKUP(searchCompact!I164,fastigheter!A:B,2,FALSE),"")</f>
        <v/>
      </c>
    </row>
    <row r="165" spans="1:10" x14ac:dyDescent="0.2">
      <c r="A165" s="3" t="str">
        <f>IF(vägar!A165="","",vägar!A165)</f>
        <v/>
      </c>
      <c r="B165" s="3">
        <f t="shared" si="2"/>
        <v>0</v>
      </c>
      <c r="C165" s="3" t="b">
        <f>IF($B165=1,COUNTIF($B$2:$B165,1))</f>
        <v>0</v>
      </c>
      <c r="D165" s="3" t="str">
        <f>_xlfn.IFNA(INDEX(A:A,MATCH(ROWS($C$2:$C165),C:C,0)),"")</f>
        <v/>
      </c>
      <c r="I165" s="3" t="str">
        <f>IF(D165=0,"",D165)</f>
        <v/>
      </c>
      <c r="J165" s="16" t="str">
        <f>_xlfn.IFNA(VLOOKUP(searchCompact!I165,fastigheter!A:B,2,FALSE),"")</f>
        <v/>
      </c>
    </row>
    <row r="166" spans="1:10" x14ac:dyDescent="0.2">
      <c r="A166" s="3" t="str">
        <f>IF(vägar!A166="","",vägar!A166)</f>
        <v/>
      </c>
      <c r="B166" s="3">
        <f t="shared" si="2"/>
        <v>0</v>
      </c>
      <c r="C166" s="3" t="b">
        <f>IF($B166=1,COUNTIF($B$2:$B166,1))</f>
        <v>0</v>
      </c>
      <c r="D166" s="3" t="str">
        <f>_xlfn.IFNA(INDEX(A:A,MATCH(ROWS($C$2:$C166),C:C,0)),"")</f>
        <v/>
      </c>
      <c r="I166" s="3" t="str">
        <f>IF(D166=0,"",D166)</f>
        <v/>
      </c>
      <c r="J166" s="16" t="str">
        <f>_xlfn.IFNA(VLOOKUP(searchCompact!I166,fastigheter!A:B,2,FALSE),"")</f>
        <v/>
      </c>
    </row>
    <row r="167" spans="1:10" x14ac:dyDescent="0.2">
      <c r="A167" s="3" t="str">
        <f>IF(vägar!A167="","",vägar!A167)</f>
        <v/>
      </c>
      <c r="B167" s="3">
        <f t="shared" si="2"/>
        <v>0</v>
      </c>
      <c r="C167" s="3" t="b">
        <f>IF($B167=1,COUNTIF($B$2:$B167,1))</f>
        <v>0</v>
      </c>
      <c r="D167" s="3" t="str">
        <f>_xlfn.IFNA(INDEX(A:A,MATCH(ROWS($C$2:$C167),C:C,0)),"")</f>
        <v/>
      </c>
      <c r="I167" s="3" t="str">
        <f>IF(D167=0,"",D167)</f>
        <v/>
      </c>
      <c r="J167" s="16" t="str">
        <f>_xlfn.IFNA(VLOOKUP(searchCompact!I167,fastigheter!A:B,2,FALSE),"")</f>
        <v/>
      </c>
    </row>
    <row r="168" spans="1:10" x14ac:dyDescent="0.2">
      <c r="A168" s="3" t="str">
        <f>IF(vägar!A168="","",vägar!A168)</f>
        <v/>
      </c>
      <c r="B168" s="3">
        <f t="shared" si="2"/>
        <v>0</v>
      </c>
      <c r="C168" s="3" t="b">
        <f>IF($B168=1,COUNTIF($B$2:$B168,1))</f>
        <v>0</v>
      </c>
      <c r="D168" s="3" t="str">
        <f>_xlfn.IFNA(INDEX(A:A,MATCH(ROWS($C$2:$C168),C:C,0)),"")</f>
        <v/>
      </c>
      <c r="I168" s="3" t="str">
        <f>IF(D168=0,"",D168)</f>
        <v/>
      </c>
      <c r="J168" s="16" t="str">
        <f>_xlfn.IFNA(VLOOKUP(searchCompact!I168,fastigheter!A:B,2,FALSE),"")</f>
        <v/>
      </c>
    </row>
    <row r="169" spans="1:10" x14ac:dyDescent="0.2">
      <c r="A169" s="3" t="str">
        <f>IF(vägar!A169="","",vägar!A169)</f>
        <v/>
      </c>
      <c r="B169" s="3">
        <f t="shared" si="2"/>
        <v>0</v>
      </c>
      <c r="C169" s="3" t="b">
        <f>IF($B169=1,COUNTIF($B$2:$B169,1))</f>
        <v>0</v>
      </c>
      <c r="D169" s="3" t="str">
        <f>_xlfn.IFNA(INDEX(A:A,MATCH(ROWS($C$2:$C169),C:C,0)),"")</f>
        <v/>
      </c>
      <c r="I169" s="3" t="str">
        <f>IF(D169=0,"",D169)</f>
        <v/>
      </c>
      <c r="J169" s="16" t="str">
        <f>_xlfn.IFNA(VLOOKUP(searchCompact!I169,fastigheter!A:B,2,FALSE),"")</f>
        <v/>
      </c>
    </row>
    <row r="170" spans="1:10" x14ac:dyDescent="0.2">
      <c r="A170" s="3" t="str">
        <f>IF(vägar!A170="","",vägar!A170)</f>
        <v/>
      </c>
      <c r="B170" s="3">
        <f t="shared" si="2"/>
        <v>0</v>
      </c>
      <c r="C170" s="3" t="b">
        <f>IF($B170=1,COUNTIF($B$2:$B170,1))</f>
        <v>0</v>
      </c>
      <c r="D170" s="3" t="str">
        <f>_xlfn.IFNA(INDEX(A:A,MATCH(ROWS($C$2:$C170),C:C,0)),"")</f>
        <v/>
      </c>
      <c r="I170" s="3" t="str">
        <f>IF(D170=0,"",D170)</f>
        <v/>
      </c>
      <c r="J170" s="16" t="str">
        <f>_xlfn.IFNA(VLOOKUP(searchCompact!I170,fastigheter!A:B,2,FALSE),"")</f>
        <v/>
      </c>
    </row>
    <row r="171" spans="1:10" x14ac:dyDescent="0.2">
      <c r="A171" s="3" t="str">
        <f>IF(vägar!A171="","",vägar!A171)</f>
        <v/>
      </c>
      <c r="B171" s="3">
        <f t="shared" si="2"/>
        <v>0</v>
      </c>
      <c r="C171" s="3" t="b">
        <f>IF($B171=1,COUNTIF($B$2:$B171,1))</f>
        <v>0</v>
      </c>
      <c r="D171" s="3" t="str">
        <f>_xlfn.IFNA(INDEX(A:A,MATCH(ROWS($C$2:$C171),C:C,0)),"")</f>
        <v/>
      </c>
      <c r="I171" s="3" t="str">
        <f>IF(D171=0,"",D171)</f>
        <v/>
      </c>
      <c r="J171" s="16" t="str">
        <f>_xlfn.IFNA(VLOOKUP(searchCompact!I171,fastigheter!A:B,2,FALSE),"")</f>
        <v/>
      </c>
    </row>
    <row r="172" spans="1:10" x14ac:dyDescent="0.2">
      <c r="A172" s="3" t="str">
        <f>IF(vägar!A172="","",vägar!A172)</f>
        <v/>
      </c>
      <c r="B172" s="3">
        <f t="shared" si="2"/>
        <v>0</v>
      </c>
      <c r="C172" s="3" t="b">
        <f>IF($B172=1,COUNTIF($B$2:$B172,1))</f>
        <v>0</v>
      </c>
      <c r="D172" s="3" t="str">
        <f>_xlfn.IFNA(INDEX(A:A,MATCH(ROWS($C$2:$C172),C:C,0)),"")</f>
        <v/>
      </c>
      <c r="I172" s="3" t="str">
        <f>IF(D172=0,"",D172)</f>
        <v/>
      </c>
      <c r="J172" s="16" t="str">
        <f>_xlfn.IFNA(VLOOKUP(searchCompact!I172,fastigheter!A:B,2,FALSE),"")</f>
        <v/>
      </c>
    </row>
    <row r="173" spans="1:10" x14ac:dyDescent="0.2">
      <c r="A173" s="3" t="str">
        <f>IF(vägar!A173="","",vägar!A173)</f>
        <v/>
      </c>
      <c r="B173" s="3">
        <f t="shared" si="2"/>
        <v>0</v>
      </c>
      <c r="C173" s="3" t="b">
        <f>IF($B173=1,COUNTIF($B$2:$B173,1))</f>
        <v>0</v>
      </c>
      <c r="D173" s="3" t="str">
        <f>_xlfn.IFNA(INDEX(A:A,MATCH(ROWS($C$2:$C173),C:C,0)),"")</f>
        <v/>
      </c>
      <c r="I173" s="3" t="str">
        <f>IF(D173=0,"",D173)</f>
        <v/>
      </c>
      <c r="J173" s="16" t="str">
        <f>_xlfn.IFNA(VLOOKUP(searchCompact!I173,fastigheter!A:B,2,FALSE),"")</f>
        <v/>
      </c>
    </row>
    <row r="174" spans="1:10" x14ac:dyDescent="0.2">
      <c r="A174" s="3" t="str">
        <f>IF(vägar!A174="","",vägar!A174)</f>
        <v/>
      </c>
      <c r="B174" s="3">
        <f t="shared" si="2"/>
        <v>0</v>
      </c>
      <c r="C174" s="3" t="b">
        <f>IF($B174=1,COUNTIF($B$2:$B174,1))</f>
        <v>0</v>
      </c>
      <c r="D174" s="3" t="str">
        <f>_xlfn.IFNA(INDEX(A:A,MATCH(ROWS($C$2:$C174),C:C,0)),"")</f>
        <v/>
      </c>
      <c r="I174" s="3" t="str">
        <f>IF(D174=0,"",D174)</f>
        <v/>
      </c>
      <c r="J174" s="16" t="str">
        <f>_xlfn.IFNA(VLOOKUP(searchCompact!I174,fastigheter!A:B,2,FALSE),"")</f>
        <v/>
      </c>
    </row>
    <row r="175" spans="1:10" x14ac:dyDescent="0.2">
      <c r="A175" s="3" t="str">
        <f>IF(vägar!A175="","",vägar!A175)</f>
        <v/>
      </c>
      <c r="B175" s="3">
        <f t="shared" si="2"/>
        <v>0</v>
      </c>
      <c r="C175" s="3" t="b">
        <f>IF($B175=1,COUNTIF($B$2:$B175,1))</f>
        <v>0</v>
      </c>
      <c r="D175" s="3" t="str">
        <f>_xlfn.IFNA(INDEX(A:A,MATCH(ROWS($C$2:$C175),C:C,0)),"")</f>
        <v/>
      </c>
      <c r="I175" s="3" t="str">
        <f>IF(D175=0,"",D175)</f>
        <v/>
      </c>
      <c r="J175" s="16" t="str">
        <f>_xlfn.IFNA(VLOOKUP(searchCompact!I175,fastigheter!A:B,2,FALSE),"")</f>
        <v/>
      </c>
    </row>
    <row r="176" spans="1:10" x14ac:dyDescent="0.2">
      <c r="A176" s="3" t="str">
        <f>IF(vägar!A176="","",vägar!A176)</f>
        <v/>
      </c>
      <c r="B176" s="3">
        <f t="shared" si="2"/>
        <v>0</v>
      </c>
      <c r="C176" s="3" t="b">
        <f>IF($B176=1,COUNTIF($B$2:$B176,1))</f>
        <v>0</v>
      </c>
      <c r="D176" s="3" t="str">
        <f>_xlfn.IFNA(INDEX(A:A,MATCH(ROWS($C$2:$C176),C:C,0)),"")</f>
        <v/>
      </c>
      <c r="I176" s="3" t="str">
        <f>IF(D176=0,"",D176)</f>
        <v/>
      </c>
      <c r="J176" s="16" t="str">
        <f>_xlfn.IFNA(VLOOKUP(searchCompact!I176,fastigheter!A:B,2,FALSE),"")</f>
        <v/>
      </c>
    </row>
    <row r="177" spans="1:10" x14ac:dyDescent="0.2">
      <c r="A177" s="3" t="str">
        <f>IF(vägar!A177="","",vägar!A177)</f>
        <v/>
      </c>
      <c r="B177" s="3">
        <f t="shared" si="2"/>
        <v>0</v>
      </c>
      <c r="C177" s="3" t="b">
        <f>IF($B177=1,COUNTIF($B$2:$B177,1))</f>
        <v>0</v>
      </c>
      <c r="D177" s="3" t="str">
        <f>_xlfn.IFNA(INDEX(A:A,MATCH(ROWS($C$2:$C177),C:C,0)),"")</f>
        <v/>
      </c>
      <c r="I177" s="3" t="str">
        <f>IF(D177=0,"",D177)</f>
        <v/>
      </c>
      <c r="J177" s="16" t="str">
        <f>_xlfn.IFNA(VLOOKUP(searchCompact!I177,fastigheter!A:B,2,FALSE),"")</f>
        <v/>
      </c>
    </row>
    <row r="178" spans="1:10" x14ac:dyDescent="0.2">
      <c r="A178" s="3" t="str">
        <f>IF(vägar!A178="","",vägar!A178)</f>
        <v/>
      </c>
      <c r="B178" s="3">
        <f t="shared" si="2"/>
        <v>0</v>
      </c>
      <c r="C178" s="3" t="b">
        <f>IF($B178=1,COUNTIF($B$2:$B178,1))</f>
        <v>0</v>
      </c>
      <c r="D178" s="3" t="str">
        <f>_xlfn.IFNA(INDEX(A:A,MATCH(ROWS($C$2:$C178),C:C,0)),"")</f>
        <v/>
      </c>
      <c r="I178" s="3" t="str">
        <f>IF(D178=0,"",D178)</f>
        <v/>
      </c>
      <c r="J178" s="16" t="str">
        <f>_xlfn.IFNA(VLOOKUP(searchCompact!I178,fastigheter!A:B,2,FALSE),"")</f>
        <v/>
      </c>
    </row>
    <row r="179" spans="1:10" x14ac:dyDescent="0.2">
      <c r="A179" s="3" t="str">
        <f>IF(vägar!A179="","",vägar!A179)</f>
        <v/>
      </c>
      <c r="B179" s="3">
        <f t="shared" si="2"/>
        <v>0</v>
      </c>
      <c r="C179" s="3" t="b">
        <f>IF($B179=1,COUNTIF($B$2:$B179,1))</f>
        <v>0</v>
      </c>
      <c r="D179" s="3" t="str">
        <f>_xlfn.IFNA(INDEX(A:A,MATCH(ROWS($C$2:$C179),C:C,0)),"")</f>
        <v/>
      </c>
      <c r="I179" s="3" t="str">
        <f>IF(D179=0,"",D179)</f>
        <v/>
      </c>
      <c r="J179" s="16" t="str">
        <f>_xlfn.IFNA(VLOOKUP(searchCompact!I179,fastigheter!A:B,2,FALSE),"")</f>
        <v/>
      </c>
    </row>
    <row r="180" spans="1:10" x14ac:dyDescent="0.2">
      <c r="A180" s="3" t="str">
        <f>IF(vägar!A180="","",vägar!A180)</f>
        <v/>
      </c>
      <c r="B180" s="3">
        <f t="shared" si="2"/>
        <v>0</v>
      </c>
      <c r="C180" s="3" t="b">
        <f>IF($B180=1,COUNTIF($B$2:$B180,1))</f>
        <v>0</v>
      </c>
      <c r="D180" s="3" t="str">
        <f>_xlfn.IFNA(INDEX(A:A,MATCH(ROWS($C$2:$C180),C:C,0)),"")</f>
        <v/>
      </c>
      <c r="I180" s="3" t="str">
        <f>IF(D180=0,"",D180)</f>
        <v/>
      </c>
      <c r="J180" s="16" t="str">
        <f>_xlfn.IFNA(VLOOKUP(searchCompact!I180,fastigheter!A:B,2,FALSE),"")</f>
        <v/>
      </c>
    </row>
    <row r="181" spans="1:10" x14ac:dyDescent="0.2">
      <c r="A181" s="3" t="str">
        <f>IF(vägar!A181="","",vägar!A181)</f>
        <v/>
      </c>
      <c r="B181" s="3">
        <f t="shared" si="2"/>
        <v>0</v>
      </c>
      <c r="C181" s="3" t="b">
        <f>IF($B181=1,COUNTIF($B$2:$B181,1))</f>
        <v>0</v>
      </c>
      <c r="D181" s="3" t="str">
        <f>_xlfn.IFNA(INDEX(A:A,MATCH(ROWS($C$2:$C181),C:C,0)),"")</f>
        <v/>
      </c>
      <c r="I181" s="3" t="str">
        <f>IF(D181=0,"",D181)</f>
        <v/>
      </c>
      <c r="J181" s="16" t="str">
        <f>_xlfn.IFNA(VLOOKUP(searchCompact!I181,fastigheter!A:B,2,FALSE),"")</f>
        <v/>
      </c>
    </row>
    <row r="182" spans="1:10" x14ac:dyDescent="0.2">
      <c r="A182" s="3" t="str">
        <f>IF(vägar!A182="","",vägar!A182)</f>
        <v/>
      </c>
      <c r="B182" s="3">
        <f t="shared" si="2"/>
        <v>0</v>
      </c>
      <c r="C182" s="3" t="b">
        <f>IF($B182=1,COUNTIF($B$2:$B182,1))</f>
        <v>0</v>
      </c>
      <c r="D182" s="3" t="str">
        <f>_xlfn.IFNA(INDEX(A:A,MATCH(ROWS($C$2:$C182),C:C,0)),"")</f>
        <v/>
      </c>
      <c r="I182" s="3" t="str">
        <f>IF(D182=0,"",D182)</f>
        <v/>
      </c>
      <c r="J182" s="16" t="str">
        <f>_xlfn.IFNA(VLOOKUP(searchCompact!I182,fastigheter!A:B,2,FALSE),"")</f>
        <v/>
      </c>
    </row>
    <row r="183" spans="1:10" x14ac:dyDescent="0.2">
      <c r="A183" s="3" t="str">
        <f>IF(vägar!A183="","",vägar!A183)</f>
        <v/>
      </c>
      <c r="B183" s="3">
        <f t="shared" si="2"/>
        <v>0</v>
      </c>
      <c r="C183" s="3" t="b">
        <f>IF($B183=1,COUNTIF($B$2:$B183,1))</f>
        <v>0</v>
      </c>
      <c r="D183" s="3" t="str">
        <f>_xlfn.IFNA(INDEX(A:A,MATCH(ROWS($C$2:$C183),C:C,0)),"")</f>
        <v/>
      </c>
      <c r="I183" s="3" t="str">
        <f>IF(D183=0,"",D183)</f>
        <v/>
      </c>
      <c r="J183" s="16" t="str">
        <f>_xlfn.IFNA(VLOOKUP(searchCompact!I183,fastigheter!A:B,2,FALSE),"")</f>
        <v/>
      </c>
    </row>
    <row r="184" spans="1:10" x14ac:dyDescent="0.2">
      <c r="A184" s="3" t="str">
        <f>IF(vägar!A184="","",vägar!A184)</f>
        <v/>
      </c>
      <c r="B184" s="3">
        <f t="shared" si="2"/>
        <v>0</v>
      </c>
      <c r="C184" s="3" t="b">
        <f>IF($B184=1,COUNTIF($B$2:$B184,1))</f>
        <v>0</v>
      </c>
      <c r="D184" s="3" t="str">
        <f>_xlfn.IFNA(INDEX(A:A,MATCH(ROWS($C$2:$C184),C:C,0)),"")</f>
        <v/>
      </c>
      <c r="I184" s="3" t="str">
        <f>IF(D184=0,"",D184)</f>
        <v/>
      </c>
      <c r="J184" s="16" t="str">
        <f>_xlfn.IFNA(VLOOKUP(searchCompact!I184,fastigheter!A:B,2,FALSE),"")</f>
        <v/>
      </c>
    </row>
    <row r="185" spans="1:10" x14ac:dyDescent="0.2">
      <c r="A185" s="3" t="str">
        <f>IF(vägar!A185="","",vägar!A185)</f>
        <v/>
      </c>
      <c r="B185" s="3">
        <f t="shared" si="2"/>
        <v>0</v>
      </c>
      <c r="C185" s="3" t="b">
        <f>IF($B185=1,COUNTIF($B$2:$B185,1))</f>
        <v>0</v>
      </c>
      <c r="D185" s="3" t="str">
        <f>_xlfn.IFNA(INDEX(A:A,MATCH(ROWS($C$2:$C185),C:C,0)),"")</f>
        <v/>
      </c>
      <c r="I185" s="3" t="str">
        <f>IF(D185=0,"",D185)</f>
        <v/>
      </c>
      <c r="J185" s="16" t="str">
        <f>_xlfn.IFNA(VLOOKUP(searchCompact!I185,fastigheter!A:B,2,FALSE),"")</f>
        <v/>
      </c>
    </row>
    <row r="186" spans="1:10" x14ac:dyDescent="0.2">
      <c r="A186" s="3" t="str">
        <f>IF(vägar!A186="","",vägar!A186)</f>
        <v/>
      </c>
      <c r="B186" s="3">
        <f t="shared" si="2"/>
        <v>0</v>
      </c>
      <c r="C186" s="3" t="b">
        <f>IF($B186=1,COUNTIF($B$2:$B186,1))</f>
        <v>0</v>
      </c>
      <c r="D186" s="3" t="str">
        <f>_xlfn.IFNA(INDEX(A:A,MATCH(ROWS($C$2:$C186),C:C,0)),"")</f>
        <v/>
      </c>
      <c r="I186" s="3" t="str">
        <f>IF(D186=0,"",D186)</f>
        <v/>
      </c>
      <c r="J186" s="16" t="str">
        <f>_xlfn.IFNA(VLOOKUP(searchCompact!I186,fastigheter!A:B,2,FALSE),"")</f>
        <v/>
      </c>
    </row>
    <row r="187" spans="1:10" x14ac:dyDescent="0.2">
      <c r="A187" s="3" t="str">
        <f>IF(vägar!A187="","",vägar!A187)</f>
        <v/>
      </c>
      <c r="B187" s="3">
        <f t="shared" si="2"/>
        <v>0</v>
      </c>
      <c r="C187" s="3" t="b">
        <f>IF($B187=1,COUNTIF($B$2:$B187,1))</f>
        <v>0</v>
      </c>
      <c r="D187" s="3" t="str">
        <f>_xlfn.IFNA(INDEX(A:A,MATCH(ROWS($C$2:$C187),C:C,0)),"")</f>
        <v/>
      </c>
      <c r="I187" s="3" t="str">
        <f>IF(D187=0,"",D187)</f>
        <v/>
      </c>
      <c r="J187" s="16" t="str">
        <f>_xlfn.IFNA(VLOOKUP(searchCompact!I187,fastigheter!A:B,2,FALSE),"")</f>
        <v/>
      </c>
    </row>
    <row r="188" spans="1:10" x14ac:dyDescent="0.2">
      <c r="A188" s="3" t="str">
        <f>IF(vägar!A188="","",vägar!A188)</f>
        <v/>
      </c>
      <c r="B188" s="3">
        <f t="shared" si="2"/>
        <v>0</v>
      </c>
      <c r="C188" s="3" t="b">
        <f>IF($B188=1,COUNTIF($B$2:$B188,1))</f>
        <v>0</v>
      </c>
      <c r="D188" s="3" t="str">
        <f>_xlfn.IFNA(INDEX(A:A,MATCH(ROWS($C$2:$C188),C:C,0)),"")</f>
        <v/>
      </c>
      <c r="I188" s="3" t="str">
        <f>IF(D188=0,"",D188)</f>
        <v/>
      </c>
      <c r="J188" s="16" t="str">
        <f>_xlfn.IFNA(VLOOKUP(searchCompact!I188,fastigheter!A:B,2,FALSE),"")</f>
        <v/>
      </c>
    </row>
    <row r="189" spans="1:10" x14ac:dyDescent="0.2">
      <c r="A189" s="3" t="str">
        <f>IF(vägar!A189="","",vägar!A189)</f>
        <v/>
      </c>
      <c r="B189" s="3">
        <f t="shared" si="2"/>
        <v>0</v>
      </c>
      <c r="C189" s="3" t="b">
        <f>IF($B189=1,COUNTIF($B$2:$B189,1))</f>
        <v>0</v>
      </c>
      <c r="D189" s="3" t="str">
        <f>_xlfn.IFNA(INDEX(A:A,MATCH(ROWS($C$2:$C189),C:C,0)),"")</f>
        <v/>
      </c>
      <c r="I189" s="3" t="str">
        <f>IF(D189=0,"",D189)</f>
        <v/>
      </c>
      <c r="J189" s="16" t="str">
        <f>_xlfn.IFNA(VLOOKUP(searchCompact!I189,fastigheter!A:B,2,FALSE),"")</f>
        <v/>
      </c>
    </row>
    <row r="190" spans="1:10" x14ac:dyDescent="0.2">
      <c r="A190" s="3" t="str">
        <f>IF(vägar!A190="","",vägar!A190)</f>
        <v/>
      </c>
      <c r="B190" s="3">
        <f t="shared" si="2"/>
        <v>0</v>
      </c>
      <c r="C190" s="3" t="b">
        <f>IF($B190=1,COUNTIF($B$2:$B190,1))</f>
        <v>0</v>
      </c>
      <c r="D190" s="3" t="str">
        <f>_xlfn.IFNA(INDEX(A:A,MATCH(ROWS($C$2:$C190),C:C,0)),"")</f>
        <v/>
      </c>
      <c r="I190" s="3" t="str">
        <f>IF(D190=0,"",D190)</f>
        <v/>
      </c>
      <c r="J190" s="16" t="str">
        <f>_xlfn.IFNA(VLOOKUP(searchCompact!I190,fastigheter!A:B,2,FALSE),"")</f>
        <v/>
      </c>
    </row>
    <row r="191" spans="1:10" x14ac:dyDescent="0.2">
      <c r="A191" s="3" t="str">
        <f>IF(vägar!A191="","",vägar!A191)</f>
        <v/>
      </c>
      <c r="B191" s="3">
        <f t="shared" si="2"/>
        <v>0</v>
      </c>
      <c r="C191" s="3" t="b">
        <f>IF($B191=1,COUNTIF($B$2:$B191,1))</f>
        <v>0</v>
      </c>
      <c r="D191" s="3" t="str">
        <f>_xlfn.IFNA(INDEX(A:A,MATCH(ROWS($C$2:$C191),C:C,0)),"")</f>
        <v/>
      </c>
      <c r="I191" s="3" t="str">
        <f>IF(D191=0,"",D191)</f>
        <v/>
      </c>
      <c r="J191" s="16" t="str">
        <f>_xlfn.IFNA(VLOOKUP(searchCompact!I191,fastigheter!A:B,2,FALSE),"")</f>
        <v/>
      </c>
    </row>
    <row r="192" spans="1:10" x14ac:dyDescent="0.2">
      <c r="A192" s="3" t="str">
        <f>IF(vägar!A192="","",vägar!A192)</f>
        <v/>
      </c>
      <c r="B192" s="3">
        <f t="shared" si="2"/>
        <v>0</v>
      </c>
      <c r="C192" s="3" t="b">
        <f>IF($B192=1,COUNTIF($B$2:$B192,1))</f>
        <v>0</v>
      </c>
      <c r="D192" s="3" t="str">
        <f>_xlfn.IFNA(INDEX(A:A,MATCH(ROWS($C$2:$C192),C:C,0)),"")</f>
        <v/>
      </c>
      <c r="I192" s="3" t="str">
        <f>IF(D192=0,"",D192)</f>
        <v/>
      </c>
      <c r="J192" s="16" t="str">
        <f>_xlfn.IFNA(VLOOKUP(searchCompact!I192,fastigheter!A:B,2,FALSE),"")</f>
        <v/>
      </c>
    </row>
    <row r="193" spans="1:10" x14ac:dyDescent="0.2">
      <c r="A193" s="3" t="str">
        <f>IF(vägar!A193="","",vägar!A193)</f>
        <v/>
      </c>
      <c r="B193" s="3">
        <f t="shared" si="2"/>
        <v>0</v>
      </c>
      <c r="C193" s="3" t="b">
        <f>IF($B193=1,COUNTIF($B$2:$B193,1))</f>
        <v>0</v>
      </c>
      <c r="D193" s="3" t="str">
        <f>_xlfn.IFNA(INDEX(A:A,MATCH(ROWS($C$2:$C193),C:C,0)),"")</f>
        <v/>
      </c>
      <c r="I193" s="3" t="str">
        <f>IF(D193=0,"",D193)</f>
        <v/>
      </c>
      <c r="J193" s="16" t="str">
        <f>_xlfn.IFNA(VLOOKUP(searchCompact!I193,fastigheter!A:B,2,FALSE),"")</f>
        <v/>
      </c>
    </row>
    <row r="194" spans="1:10" x14ac:dyDescent="0.2">
      <c r="A194" s="3" t="str">
        <f>IF(vägar!A194="","",vägar!A194)</f>
        <v/>
      </c>
      <c r="B194" s="3">
        <f t="shared" ref="B194:B257" si="3">--ISNUMBER(SEARCH(inputSearch,$A194))</f>
        <v>0</v>
      </c>
      <c r="C194" s="3" t="b">
        <f>IF($B194=1,COUNTIF($B$2:$B194,1))</f>
        <v>0</v>
      </c>
      <c r="D194" s="3" t="str">
        <f>_xlfn.IFNA(INDEX(A:A,MATCH(ROWS($C$2:$C194),C:C,0)),"")</f>
        <v/>
      </c>
      <c r="I194" s="3" t="str">
        <f>IF(D194=0,"",D194)</f>
        <v/>
      </c>
      <c r="J194" s="16" t="str">
        <f>_xlfn.IFNA(VLOOKUP(searchCompact!I194,fastigheter!A:B,2,FALSE),"")</f>
        <v/>
      </c>
    </row>
    <row r="195" spans="1:10" x14ac:dyDescent="0.2">
      <c r="A195" s="3" t="str">
        <f>IF(vägar!A195="","",vägar!A195)</f>
        <v/>
      </c>
      <c r="B195" s="3">
        <f t="shared" si="3"/>
        <v>0</v>
      </c>
      <c r="C195" s="3" t="b">
        <f>IF($B195=1,COUNTIF($B$2:$B195,1))</f>
        <v>0</v>
      </c>
      <c r="D195" s="3" t="str">
        <f>_xlfn.IFNA(INDEX(A:A,MATCH(ROWS($C$2:$C195),C:C,0)),"")</f>
        <v/>
      </c>
      <c r="I195" s="3" t="str">
        <f>IF(D195=0,"",D195)</f>
        <v/>
      </c>
      <c r="J195" s="16" t="str">
        <f>_xlfn.IFNA(VLOOKUP(searchCompact!I195,fastigheter!A:B,2,FALSE),"")</f>
        <v/>
      </c>
    </row>
    <row r="196" spans="1:10" x14ac:dyDescent="0.2">
      <c r="A196" s="3" t="str">
        <f>IF(vägar!A196="","",vägar!A196)</f>
        <v/>
      </c>
      <c r="B196" s="3">
        <f t="shared" si="3"/>
        <v>0</v>
      </c>
      <c r="C196" s="3" t="b">
        <f>IF($B196=1,COUNTIF($B$2:$B196,1))</f>
        <v>0</v>
      </c>
      <c r="D196" s="3" t="str">
        <f>_xlfn.IFNA(INDEX(A:A,MATCH(ROWS($C$2:$C196),C:C,0)),"")</f>
        <v/>
      </c>
      <c r="I196" s="3" t="str">
        <f>IF(D196=0,"",D196)</f>
        <v/>
      </c>
      <c r="J196" s="16" t="str">
        <f>_xlfn.IFNA(VLOOKUP(searchCompact!I196,fastigheter!A:B,2,FALSE),"")</f>
        <v/>
      </c>
    </row>
    <row r="197" spans="1:10" x14ac:dyDescent="0.2">
      <c r="A197" s="3" t="str">
        <f>IF(vägar!A197="","",vägar!A197)</f>
        <v/>
      </c>
      <c r="B197" s="3">
        <f t="shared" si="3"/>
        <v>0</v>
      </c>
      <c r="C197" s="3" t="b">
        <f>IF($B197=1,COUNTIF($B$2:$B197,1))</f>
        <v>0</v>
      </c>
      <c r="D197" s="3" t="str">
        <f>_xlfn.IFNA(INDEX(A:A,MATCH(ROWS($C$2:$C197),C:C,0)),"")</f>
        <v/>
      </c>
      <c r="I197" s="3" t="str">
        <f>IF(D197=0,"",D197)</f>
        <v/>
      </c>
      <c r="J197" s="16" t="str">
        <f>_xlfn.IFNA(VLOOKUP(searchCompact!I197,fastigheter!A:B,2,FALSE),"")</f>
        <v/>
      </c>
    </row>
    <row r="198" spans="1:10" x14ac:dyDescent="0.2">
      <c r="A198" s="3" t="str">
        <f>IF(vägar!A198="","",vägar!A198)</f>
        <v/>
      </c>
      <c r="B198" s="3">
        <f t="shared" si="3"/>
        <v>0</v>
      </c>
      <c r="C198" s="3" t="b">
        <f>IF($B198=1,COUNTIF($B$2:$B198,1))</f>
        <v>0</v>
      </c>
      <c r="D198" s="3" t="str">
        <f>_xlfn.IFNA(INDEX(A:A,MATCH(ROWS($C$2:$C198),C:C,0)),"")</f>
        <v/>
      </c>
      <c r="I198" s="3" t="str">
        <f>IF(D198=0,"",D198)</f>
        <v/>
      </c>
      <c r="J198" s="16" t="str">
        <f>_xlfn.IFNA(VLOOKUP(searchCompact!I198,fastigheter!A:B,2,FALSE),"")</f>
        <v/>
      </c>
    </row>
    <row r="199" spans="1:10" x14ac:dyDescent="0.2">
      <c r="A199" s="3" t="str">
        <f>IF(vägar!A199="","",vägar!A199)</f>
        <v/>
      </c>
      <c r="B199" s="3">
        <f t="shared" si="3"/>
        <v>0</v>
      </c>
      <c r="C199" s="3" t="b">
        <f>IF($B199=1,COUNTIF($B$2:$B199,1))</f>
        <v>0</v>
      </c>
      <c r="D199" s="3" t="str">
        <f>_xlfn.IFNA(INDEX(A:A,MATCH(ROWS($C$2:$C199),C:C,0)),"")</f>
        <v/>
      </c>
      <c r="I199" s="3" t="str">
        <f>IF(D199=0,"",D199)</f>
        <v/>
      </c>
      <c r="J199" s="16" t="str">
        <f>_xlfn.IFNA(VLOOKUP(searchCompact!I199,fastigheter!A:B,2,FALSE),"")</f>
        <v/>
      </c>
    </row>
    <row r="200" spans="1:10" x14ac:dyDescent="0.2">
      <c r="A200" s="3" t="str">
        <f>IF(vägar!A200="","",vägar!A200)</f>
        <v/>
      </c>
      <c r="B200" s="3">
        <f t="shared" si="3"/>
        <v>0</v>
      </c>
      <c r="C200" s="3" t="b">
        <f>IF($B200=1,COUNTIF($B$2:$B200,1))</f>
        <v>0</v>
      </c>
      <c r="D200" s="3" t="str">
        <f>_xlfn.IFNA(INDEX(A:A,MATCH(ROWS($C$2:$C200),C:C,0)),"")</f>
        <v/>
      </c>
      <c r="I200" s="3" t="str">
        <f>IF(D200=0,"",D200)</f>
        <v/>
      </c>
      <c r="J200" s="16" t="str">
        <f>_xlfn.IFNA(VLOOKUP(searchCompact!I200,fastigheter!A:B,2,FALSE),"")</f>
        <v/>
      </c>
    </row>
    <row r="201" spans="1:10" x14ac:dyDescent="0.2">
      <c r="A201" s="3" t="str">
        <f>IF(vägar!A201="","",vägar!A201)</f>
        <v/>
      </c>
      <c r="B201" s="3">
        <f t="shared" si="3"/>
        <v>0</v>
      </c>
      <c r="C201" s="3" t="b">
        <f>IF($B201=1,COUNTIF($B$2:$B201,1))</f>
        <v>0</v>
      </c>
      <c r="D201" s="3" t="str">
        <f>_xlfn.IFNA(INDEX(A:A,MATCH(ROWS($C$2:$C201),C:C,0)),"")</f>
        <v/>
      </c>
      <c r="I201" s="3" t="str">
        <f>IF(D201=0,"",D201)</f>
        <v/>
      </c>
      <c r="J201" s="16" t="str">
        <f>_xlfn.IFNA(VLOOKUP(searchCompact!I201,fastigheter!A:B,2,FALSE),"")</f>
        <v/>
      </c>
    </row>
    <row r="202" spans="1:10" x14ac:dyDescent="0.2">
      <c r="A202" s="3" t="str">
        <f>IF(vägar!A202="","",vägar!A202)</f>
        <v/>
      </c>
      <c r="B202" s="3">
        <f t="shared" si="3"/>
        <v>0</v>
      </c>
      <c r="C202" s="3" t="b">
        <f>IF($B202=1,COUNTIF($B$2:$B202,1))</f>
        <v>0</v>
      </c>
      <c r="D202" s="3" t="str">
        <f>_xlfn.IFNA(INDEX(A:A,MATCH(ROWS($C$2:$C202),C:C,0)),"")</f>
        <v/>
      </c>
      <c r="I202" s="3" t="str">
        <f>IF(D202=0,"",D202)</f>
        <v/>
      </c>
      <c r="J202" s="16" t="str">
        <f>_xlfn.IFNA(VLOOKUP(searchCompact!I202,fastigheter!A:B,2,FALSE),"")</f>
        <v/>
      </c>
    </row>
    <row r="203" spans="1:10" x14ac:dyDescent="0.2">
      <c r="A203" s="3" t="str">
        <f>IF(vägar!A203="","",vägar!A203)</f>
        <v/>
      </c>
      <c r="B203" s="3">
        <f t="shared" si="3"/>
        <v>0</v>
      </c>
      <c r="C203" s="3" t="b">
        <f>IF($B203=1,COUNTIF($B$2:$B203,1))</f>
        <v>0</v>
      </c>
      <c r="D203" s="3" t="str">
        <f>_xlfn.IFNA(INDEX(A:A,MATCH(ROWS($C$2:$C203),C:C,0)),"")</f>
        <v/>
      </c>
      <c r="I203" s="3" t="str">
        <f>IF(D203=0,"",D203)</f>
        <v/>
      </c>
      <c r="J203" s="16" t="str">
        <f>_xlfn.IFNA(VLOOKUP(searchCompact!I203,fastigheter!A:B,2,FALSE),"")</f>
        <v/>
      </c>
    </row>
    <row r="204" spans="1:10" x14ac:dyDescent="0.2">
      <c r="A204" s="3" t="str">
        <f>IF(vägar!A204="","",vägar!A204)</f>
        <v/>
      </c>
      <c r="B204" s="3">
        <f t="shared" si="3"/>
        <v>0</v>
      </c>
      <c r="C204" s="3" t="b">
        <f>IF($B204=1,COUNTIF($B$2:$B204,1))</f>
        <v>0</v>
      </c>
      <c r="D204" s="3" t="str">
        <f>_xlfn.IFNA(INDEX(A:A,MATCH(ROWS($C$2:$C204),C:C,0)),"")</f>
        <v/>
      </c>
      <c r="I204" s="3" t="str">
        <f>IF(D204=0,"",D204)</f>
        <v/>
      </c>
      <c r="J204" s="16" t="str">
        <f>_xlfn.IFNA(VLOOKUP(searchCompact!I204,fastigheter!A:B,2,FALSE),"")</f>
        <v/>
      </c>
    </row>
    <row r="205" spans="1:10" x14ac:dyDescent="0.2">
      <c r="A205" s="3" t="str">
        <f>IF(vägar!A205="","",vägar!A205)</f>
        <v/>
      </c>
      <c r="B205" s="3">
        <f t="shared" si="3"/>
        <v>0</v>
      </c>
      <c r="C205" s="3" t="b">
        <f>IF($B205=1,COUNTIF($B$2:$B205,1))</f>
        <v>0</v>
      </c>
      <c r="D205" s="3" t="str">
        <f>_xlfn.IFNA(INDEX(A:A,MATCH(ROWS($C$2:$C205),C:C,0)),"")</f>
        <v/>
      </c>
      <c r="I205" s="3" t="str">
        <f>IF(D205=0,"",D205)</f>
        <v/>
      </c>
      <c r="J205" s="16" t="str">
        <f>_xlfn.IFNA(VLOOKUP(searchCompact!I205,fastigheter!A:B,2,FALSE),"")</f>
        <v/>
      </c>
    </row>
    <row r="206" spans="1:10" x14ac:dyDescent="0.2">
      <c r="A206" s="3" t="str">
        <f>IF(vägar!A206="","",vägar!A206)</f>
        <v/>
      </c>
      <c r="B206" s="3">
        <f t="shared" si="3"/>
        <v>0</v>
      </c>
      <c r="C206" s="3" t="b">
        <f>IF($B206=1,COUNTIF($B$2:$B206,1))</f>
        <v>0</v>
      </c>
      <c r="D206" s="3" t="str">
        <f>_xlfn.IFNA(INDEX(A:A,MATCH(ROWS($C$2:$C206),C:C,0)),"")</f>
        <v/>
      </c>
      <c r="I206" s="3" t="str">
        <f>IF(D206=0,"",D206)</f>
        <v/>
      </c>
      <c r="J206" s="16" t="str">
        <f>_xlfn.IFNA(VLOOKUP(searchCompact!I206,fastigheter!A:B,2,FALSE),"")</f>
        <v/>
      </c>
    </row>
    <row r="207" spans="1:10" x14ac:dyDescent="0.2">
      <c r="A207" s="3" t="str">
        <f>IF(vägar!A207="","",vägar!A207)</f>
        <v/>
      </c>
      <c r="B207" s="3">
        <f t="shared" si="3"/>
        <v>0</v>
      </c>
      <c r="C207" s="3" t="b">
        <f>IF($B207=1,COUNTIF($B$2:$B207,1))</f>
        <v>0</v>
      </c>
      <c r="D207" s="3" t="str">
        <f>_xlfn.IFNA(INDEX(A:A,MATCH(ROWS($C$2:$C207),C:C,0)),"")</f>
        <v/>
      </c>
      <c r="I207" s="3" t="str">
        <f>IF(D207=0,"",D207)</f>
        <v/>
      </c>
      <c r="J207" s="16" t="str">
        <f>_xlfn.IFNA(VLOOKUP(searchCompact!I207,fastigheter!A:B,2,FALSE),"")</f>
        <v/>
      </c>
    </row>
    <row r="208" spans="1:10" x14ac:dyDescent="0.2">
      <c r="A208" s="3" t="str">
        <f>IF(vägar!A208="","",vägar!A208)</f>
        <v/>
      </c>
      <c r="B208" s="3">
        <f t="shared" si="3"/>
        <v>0</v>
      </c>
      <c r="C208" s="3" t="b">
        <f>IF($B208=1,COUNTIF($B$2:$B208,1))</f>
        <v>0</v>
      </c>
      <c r="D208" s="3" t="str">
        <f>_xlfn.IFNA(INDEX(A:A,MATCH(ROWS($C$2:$C208),C:C,0)),"")</f>
        <v/>
      </c>
      <c r="I208" s="3" t="str">
        <f>IF(D208=0,"",D208)</f>
        <v/>
      </c>
      <c r="J208" s="16" t="str">
        <f>_xlfn.IFNA(VLOOKUP(searchCompact!I208,fastigheter!A:B,2,FALSE),"")</f>
        <v/>
      </c>
    </row>
    <row r="209" spans="1:10" x14ac:dyDescent="0.2">
      <c r="A209" s="3" t="str">
        <f>IF(vägar!A209="","",vägar!A209)</f>
        <v/>
      </c>
      <c r="B209" s="3">
        <f t="shared" si="3"/>
        <v>0</v>
      </c>
      <c r="C209" s="3" t="b">
        <f>IF($B209=1,COUNTIF($B$2:$B209,1))</f>
        <v>0</v>
      </c>
      <c r="D209" s="3" t="str">
        <f>_xlfn.IFNA(INDEX(A:A,MATCH(ROWS($C$2:$C209),C:C,0)),"")</f>
        <v/>
      </c>
      <c r="I209" s="3" t="str">
        <f>IF(D209=0,"",D209)</f>
        <v/>
      </c>
      <c r="J209" s="16" t="str">
        <f>_xlfn.IFNA(VLOOKUP(searchCompact!I209,fastigheter!A:B,2,FALSE),"")</f>
        <v/>
      </c>
    </row>
    <row r="210" spans="1:10" x14ac:dyDescent="0.2">
      <c r="A210" s="3" t="str">
        <f>IF(vägar!A210="","",vägar!A210)</f>
        <v/>
      </c>
      <c r="B210" s="3">
        <f t="shared" si="3"/>
        <v>0</v>
      </c>
      <c r="C210" s="3" t="b">
        <f>IF($B210=1,COUNTIF($B$2:$B210,1))</f>
        <v>0</v>
      </c>
      <c r="D210" s="3" t="str">
        <f>_xlfn.IFNA(INDEX(A:A,MATCH(ROWS($C$2:$C210),C:C,0)),"")</f>
        <v/>
      </c>
      <c r="I210" s="3" t="str">
        <f>IF(D210=0,"",D210)</f>
        <v/>
      </c>
      <c r="J210" s="16" t="str">
        <f>_xlfn.IFNA(VLOOKUP(searchCompact!I210,fastigheter!A:B,2,FALSE),"")</f>
        <v/>
      </c>
    </row>
    <row r="211" spans="1:10" x14ac:dyDescent="0.2">
      <c r="A211" s="3" t="str">
        <f>IF(vägar!A211="","",vägar!A211)</f>
        <v/>
      </c>
      <c r="B211" s="3">
        <f t="shared" si="3"/>
        <v>0</v>
      </c>
      <c r="C211" s="3" t="b">
        <f>IF($B211=1,COUNTIF($B$2:$B211,1))</f>
        <v>0</v>
      </c>
      <c r="D211" s="3" t="str">
        <f>_xlfn.IFNA(INDEX(A:A,MATCH(ROWS($C$2:$C211),C:C,0)),"")</f>
        <v/>
      </c>
      <c r="I211" s="3" t="str">
        <f>IF(D211=0,"",D211)</f>
        <v/>
      </c>
      <c r="J211" s="16" t="str">
        <f>_xlfn.IFNA(VLOOKUP(searchCompact!I211,fastigheter!A:B,2,FALSE),"")</f>
        <v/>
      </c>
    </row>
    <row r="212" spans="1:10" x14ac:dyDescent="0.2">
      <c r="A212" s="3" t="str">
        <f>IF(vägar!A212="","",vägar!A212)</f>
        <v/>
      </c>
      <c r="B212" s="3">
        <f t="shared" si="3"/>
        <v>0</v>
      </c>
      <c r="C212" s="3" t="b">
        <f>IF($B212=1,COUNTIF($B$2:$B212,1))</f>
        <v>0</v>
      </c>
      <c r="D212" s="3" t="str">
        <f>_xlfn.IFNA(INDEX(A:A,MATCH(ROWS($C$2:$C212),C:C,0)),"")</f>
        <v/>
      </c>
      <c r="I212" s="3" t="str">
        <f>IF(D212=0,"",D212)</f>
        <v/>
      </c>
      <c r="J212" s="16" t="str">
        <f>_xlfn.IFNA(VLOOKUP(searchCompact!I212,fastigheter!A:B,2,FALSE),"")</f>
        <v/>
      </c>
    </row>
    <row r="213" spans="1:10" x14ac:dyDescent="0.2">
      <c r="A213" s="3" t="str">
        <f>IF(vägar!A213="","",vägar!A213)</f>
        <v/>
      </c>
      <c r="B213" s="3">
        <f t="shared" si="3"/>
        <v>0</v>
      </c>
      <c r="C213" s="3" t="b">
        <f>IF($B213=1,COUNTIF($B$2:$B213,1))</f>
        <v>0</v>
      </c>
      <c r="D213" s="3" t="str">
        <f>_xlfn.IFNA(INDEX(A:A,MATCH(ROWS($C$2:$C213),C:C,0)),"")</f>
        <v/>
      </c>
      <c r="I213" s="3" t="str">
        <f>IF(D213=0,"",D213)</f>
        <v/>
      </c>
      <c r="J213" s="16" t="str">
        <f>_xlfn.IFNA(VLOOKUP(searchCompact!I213,fastigheter!A:B,2,FALSE),"")</f>
        <v/>
      </c>
    </row>
    <row r="214" spans="1:10" x14ac:dyDescent="0.2">
      <c r="A214" s="3" t="str">
        <f>IF(vägar!A214="","",vägar!A214)</f>
        <v/>
      </c>
      <c r="B214" s="3">
        <f t="shared" si="3"/>
        <v>0</v>
      </c>
      <c r="C214" s="3" t="b">
        <f>IF($B214=1,COUNTIF($B$2:$B214,1))</f>
        <v>0</v>
      </c>
      <c r="D214" s="3" t="str">
        <f>_xlfn.IFNA(INDEX(A:A,MATCH(ROWS($C$2:$C214),C:C,0)),"")</f>
        <v/>
      </c>
      <c r="I214" s="3" t="str">
        <f>IF(D214=0,"",D214)</f>
        <v/>
      </c>
      <c r="J214" s="16" t="str">
        <f>_xlfn.IFNA(VLOOKUP(searchCompact!I214,fastigheter!A:B,2,FALSE),"")</f>
        <v/>
      </c>
    </row>
    <row r="215" spans="1:10" x14ac:dyDescent="0.2">
      <c r="A215" s="3" t="str">
        <f>IF(vägar!A215="","",vägar!A215)</f>
        <v/>
      </c>
      <c r="B215" s="3">
        <f t="shared" si="3"/>
        <v>0</v>
      </c>
      <c r="C215" s="3" t="b">
        <f>IF($B215=1,COUNTIF($B$2:$B215,1))</f>
        <v>0</v>
      </c>
      <c r="D215" s="3" t="str">
        <f>_xlfn.IFNA(INDEX(A:A,MATCH(ROWS($C$2:$C215),C:C,0)),"")</f>
        <v/>
      </c>
      <c r="I215" s="3" t="str">
        <f>IF(D215=0,"",D215)</f>
        <v/>
      </c>
      <c r="J215" s="16" t="str">
        <f>_xlfn.IFNA(VLOOKUP(searchCompact!I215,fastigheter!A:B,2,FALSE),"")</f>
        <v/>
      </c>
    </row>
    <row r="216" spans="1:10" x14ac:dyDescent="0.2">
      <c r="A216" s="3" t="str">
        <f>IF(vägar!A216="","",vägar!A216)</f>
        <v/>
      </c>
      <c r="B216" s="3">
        <f t="shared" si="3"/>
        <v>0</v>
      </c>
      <c r="C216" s="3" t="b">
        <f>IF($B216=1,COUNTIF($B$2:$B216,1))</f>
        <v>0</v>
      </c>
      <c r="D216" s="3" t="str">
        <f>_xlfn.IFNA(INDEX(A:A,MATCH(ROWS($C$2:$C216),C:C,0)),"")</f>
        <v/>
      </c>
      <c r="I216" s="3" t="str">
        <f>IF(D216=0,"",D216)</f>
        <v/>
      </c>
      <c r="J216" s="16" t="str">
        <f>_xlfn.IFNA(VLOOKUP(searchCompact!I216,fastigheter!A:B,2,FALSE),"")</f>
        <v/>
      </c>
    </row>
    <row r="217" spans="1:10" x14ac:dyDescent="0.2">
      <c r="A217" s="3" t="str">
        <f>IF(vägar!A217="","",vägar!A217)</f>
        <v/>
      </c>
      <c r="B217" s="3">
        <f t="shared" si="3"/>
        <v>0</v>
      </c>
      <c r="C217" s="3" t="b">
        <f>IF($B217=1,COUNTIF($B$2:$B217,1))</f>
        <v>0</v>
      </c>
      <c r="D217" s="3" t="str">
        <f>_xlfn.IFNA(INDEX(A:A,MATCH(ROWS($C$2:$C217),C:C,0)),"")</f>
        <v/>
      </c>
      <c r="I217" s="3" t="str">
        <f>IF(D217=0,"",D217)</f>
        <v/>
      </c>
      <c r="J217" s="16" t="str">
        <f>_xlfn.IFNA(VLOOKUP(searchCompact!I217,fastigheter!A:B,2,FALSE),"")</f>
        <v/>
      </c>
    </row>
    <row r="218" spans="1:10" x14ac:dyDescent="0.2">
      <c r="A218" s="3" t="str">
        <f>IF(vägar!A218="","",vägar!A218)</f>
        <v/>
      </c>
      <c r="B218" s="3">
        <f t="shared" si="3"/>
        <v>0</v>
      </c>
      <c r="C218" s="3" t="b">
        <f>IF($B218=1,COUNTIF($B$2:$B218,1))</f>
        <v>0</v>
      </c>
      <c r="D218" s="3" t="str">
        <f>_xlfn.IFNA(INDEX(A:A,MATCH(ROWS($C$2:$C218),C:C,0)),"")</f>
        <v/>
      </c>
      <c r="I218" s="3" t="str">
        <f>IF(D218=0,"",D218)</f>
        <v/>
      </c>
      <c r="J218" s="16" t="str">
        <f>_xlfn.IFNA(VLOOKUP(searchCompact!I218,fastigheter!A:B,2,FALSE),"")</f>
        <v/>
      </c>
    </row>
    <row r="219" spans="1:10" x14ac:dyDescent="0.2">
      <c r="A219" s="3" t="str">
        <f>IF(vägar!A219="","",vägar!A219)</f>
        <v/>
      </c>
      <c r="B219" s="3">
        <f t="shared" si="3"/>
        <v>0</v>
      </c>
      <c r="C219" s="3" t="b">
        <f>IF($B219=1,COUNTIF($B$2:$B219,1))</f>
        <v>0</v>
      </c>
      <c r="D219" s="3" t="str">
        <f>_xlfn.IFNA(INDEX(A:A,MATCH(ROWS($C$2:$C219),C:C,0)),"")</f>
        <v/>
      </c>
      <c r="I219" s="3" t="str">
        <f>IF(D219=0,"",D219)</f>
        <v/>
      </c>
      <c r="J219" s="16" t="str">
        <f>_xlfn.IFNA(VLOOKUP(searchCompact!I219,fastigheter!A:B,2,FALSE),"")</f>
        <v/>
      </c>
    </row>
    <row r="220" spans="1:10" x14ac:dyDescent="0.2">
      <c r="A220" s="3" t="str">
        <f>IF(vägar!A220="","",vägar!A220)</f>
        <v/>
      </c>
      <c r="B220" s="3">
        <f t="shared" si="3"/>
        <v>0</v>
      </c>
      <c r="C220" s="3" t="b">
        <f>IF($B220=1,COUNTIF($B$2:$B220,1))</f>
        <v>0</v>
      </c>
      <c r="D220" s="3" t="str">
        <f>_xlfn.IFNA(INDEX(A:A,MATCH(ROWS($C$2:$C220),C:C,0)),"")</f>
        <v/>
      </c>
      <c r="I220" s="3" t="str">
        <f>IF(D220=0,"",D220)</f>
        <v/>
      </c>
      <c r="J220" s="16" t="str">
        <f>_xlfn.IFNA(VLOOKUP(searchCompact!I220,fastigheter!A:B,2,FALSE),"")</f>
        <v/>
      </c>
    </row>
    <row r="221" spans="1:10" x14ac:dyDescent="0.2">
      <c r="A221" s="3" t="str">
        <f>IF(vägar!A221="","",vägar!A221)</f>
        <v/>
      </c>
      <c r="B221" s="3">
        <f t="shared" si="3"/>
        <v>0</v>
      </c>
      <c r="C221" s="3" t="b">
        <f>IF($B221=1,COUNTIF($B$2:$B221,1))</f>
        <v>0</v>
      </c>
      <c r="D221" s="3" t="str">
        <f>_xlfn.IFNA(INDEX(A:A,MATCH(ROWS($C$2:$C221),C:C,0)),"")</f>
        <v/>
      </c>
      <c r="I221" s="3" t="str">
        <f>IF(D221=0,"",D221)</f>
        <v/>
      </c>
      <c r="J221" s="16" t="str">
        <f>_xlfn.IFNA(VLOOKUP(searchCompact!I221,fastigheter!A:B,2,FALSE),"")</f>
        <v/>
      </c>
    </row>
    <row r="222" spans="1:10" x14ac:dyDescent="0.2">
      <c r="A222" s="3" t="str">
        <f>IF(vägar!A222="","",vägar!A222)</f>
        <v/>
      </c>
      <c r="B222" s="3">
        <f t="shared" si="3"/>
        <v>0</v>
      </c>
      <c r="C222" s="3" t="b">
        <f>IF($B222=1,COUNTIF($B$2:$B222,1))</f>
        <v>0</v>
      </c>
      <c r="D222" s="3" t="str">
        <f>_xlfn.IFNA(INDEX(A:A,MATCH(ROWS($C$2:$C222),C:C,0)),"")</f>
        <v/>
      </c>
      <c r="I222" s="3" t="str">
        <f>IF(D222=0,"",D222)</f>
        <v/>
      </c>
      <c r="J222" s="16" t="str">
        <f>_xlfn.IFNA(VLOOKUP(searchCompact!I222,fastigheter!A:B,2,FALSE),"")</f>
        <v/>
      </c>
    </row>
    <row r="223" spans="1:10" x14ac:dyDescent="0.2">
      <c r="A223" s="3" t="str">
        <f>IF(vägar!A223="","",vägar!A223)</f>
        <v/>
      </c>
      <c r="B223" s="3">
        <f t="shared" si="3"/>
        <v>0</v>
      </c>
      <c r="C223" s="3" t="b">
        <f>IF($B223=1,COUNTIF($B$2:$B223,1))</f>
        <v>0</v>
      </c>
      <c r="D223" s="3" t="str">
        <f>_xlfn.IFNA(INDEX(A:A,MATCH(ROWS($C$2:$C223),C:C,0)),"")</f>
        <v/>
      </c>
      <c r="I223" s="3" t="str">
        <f>IF(D223=0,"",D223)</f>
        <v/>
      </c>
      <c r="J223" s="16" t="str">
        <f>_xlfn.IFNA(VLOOKUP(searchCompact!I223,fastigheter!A:B,2,FALSE),"")</f>
        <v/>
      </c>
    </row>
    <row r="224" spans="1:10" x14ac:dyDescent="0.2">
      <c r="A224" s="3" t="str">
        <f>IF(vägar!A224="","",vägar!A224)</f>
        <v/>
      </c>
      <c r="B224" s="3">
        <f t="shared" si="3"/>
        <v>0</v>
      </c>
      <c r="C224" s="3" t="b">
        <f>IF($B224=1,COUNTIF($B$2:$B224,1))</f>
        <v>0</v>
      </c>
      <c r="D224" s="3" t="str">
        <f>_xlfn.IFNA(INDEX(A:A,MATCH(ROWS($C$2:$C224),C:C,0)),"")</f>
        <v/>
      </c>
      <c r="I224" s="3" t="str">
        <f>IF(D224=0,"",D224)</f>
        <v/>
      </c>
      <c r="J224" s="16" t="str">
        <f>_xlfn.IFNA(VLOOKUP(searchCompact!I224,fastigheter!A:B,2,FALSE),"")</f>
        <v/>
      </c>
    </row>
    <row r="225" spans="1:10" x14ac:dyDescent="0.2">
      <c r="A225" s="3" t="str">
        <f>IF(vägar!A225="","",vägar!A225)</f>
        <v/>
      </c>
      <c r="B225" s="3">
        <f t="shared" si="3"/>
        <v>0</v>
      </c>
      <c r="C225" s="3" t="b">
        <f>IF($B225=1,COUNTIF($B$2:$B225,1))</f>
        <v>0</v>
      </c>
      <c r="D225" s="3" t="str">
        <f>_xlfn.IFNA(INDEX(A:A,MATCH(ROWS($C$2:$C225),C:C,0)),"")</f>
        <v/>
      </c>
      <c r="I225" s="3" t="str">
        <f>IF(D225=0,"",D225)</f>
        <v/>
      </c>
      <c r="J225" s="16" t="str">
        <f>_xlfn.IFNA(VLOOKUP(searchCompact!I225,fastigheter!A:B,2,FALSE),"")</f>
        <v/>
      </c>
    </row>
    <row r="226" spans="1:10" x14ac:dyDescent="0.2">
      <c r="A226" s="3" t="str">
        <f>IF(vägar!A226="","",vägar!A226)</f>
        <v/>
      </c>
      <c r="B226" s="3">
        <f t="shared" si="3"/>
        <v>0</v>
      </c>
      <c r="C226" s="3" t="b">
        <f>IF($B226=1,COUNTIF($B$2:$B226,1))</f>
        <v>0</v>
      </c>
      <c r="D226" s="3" t="str">
        <f>_xlfn.IFNA(INDEX(A:A,MATCH(ROWS($C$2:$C226),C:C,0)),"")</f>
        <v/>
      </c>
      <c r="I226" s="3" t="str">
        <f>IF(D226=0,"",D226)</f>
        <v/>
      </c>
      <c r="J226" s="16" t="str">
        <f>_xlfn.IFNA(VLOOKUP(searchCompact!I226,fastigheter!A:B,2,FALSE),"")</f>
        <v/>
      </c>
    </row>
    <row r="227" spans="1:10" x14ac:dyDescent="0.2">
      <c r="A227" s="3" t="str">
        <f>IF(vägar!A227="","",vägar!A227)</f>
        <v/>
      </c>
      <c r="B227" s="3">
        <f t="shared" si="3"/>
        <v>0</v>
      </c>
      <c r="C227" s="3" t="b">
        <f>IF($B227=1,COUNTIF($B$2:$B227,1))</f>
        <v>0</v>
      </c>
      <c r="D227" s="3" t="str">
        <f>_xlfn.IFNA(INDEX(A:A,MATCH(ROWS($C$2:$C227),C:C,0)),"")</f>
        <v/>
      </c>
      <c r="I227" s="3" t="str">
        <f>IF(D227=0,"",D227)</f>
        <v/>
      </c>
      <c r="J227" s="16" t="str">
        <f>_xlfn.IFNA(VLOOKUP(searchCompact!I227,fastigheter!A:B,2,FALSE),"")</f>
        <v/>
      </c>
    </row>
    <row r="228" spans="1:10" x14ac:dyDescent="0.2">
      <c r="A228" s="3" t="str">
        <f>IF(vägar!A228="","",vägar!A228)</f>
        <v/>
      </c>
      <c r="B228" s="3">
        <f t="shared" si="3"/>
        <v>0</v>
      </c>
      <c r="C228" s="3" t="b">
        <f>IF($B228=1,COUNTIF($B$2:$B228,1))</f>
        <v>0</v>
      </c>
      <c r="D228" s="3" t="str">
        <f>_xlfn.IFNA(INDEX(A:A,MATCH(ROWS($C$2:$C228),C:C,0)),"")</f>
        <v/>
      </c>
      <c r="I228" s="3" t="str">
        <f>IF(D228=0,"",D228)</f>
        <v/>
      </c>
      <c r="J228" s="16" t="str">
        <f>_xlfn.IFNA(VLOOKUP(searchCompact!I228,fastigheter!A:B,2,FALSE),"")</f>
        <v/>
      </c>
    </row>
    <row r="229" spans="1:10" x14ac:dyDescent="0.2">
      <c r="A229" s="3" t="str">
        <f>IF(vägar!A229="","",vägar!A229)</f>
        <v/>
      </c>
      <c r="B229" s="3">
        <f t="shared" si="3"/>
        <v>0</v>
      </c>
      <c r="C229" s="3" t="b">
        <f>IF($B229=1,COUNTIF($B$2:$B229,1))</f>
        <v>0</v>
      </c>
      <c r="D229" s="3" t="str">
        <f>_xlfn.IFNA(INDEX(A:A,MATCH(ROWS($C$2:$C229),C:C,0)),"")</f>
        <v/>
      </c>
      <c r="I229" s="3" t="str">
        <f>IF(D229=0,"",D229)</f>
        <v/>
      </c>
      <c r="J229" s="16" t="str">
        <f>_xlfn.IFNA(VLOOKUP(searchCompact!I229,fastigheter!A:B,2,FALSE),"")</f>
        <v/>
      </c>
    </row>
    <row r="230" spans="1:10" x14ac:dyDescent="0.2">
      <c r="A230" s="3" t="str">
        <f>IF(vägar!A230="","",vägar!A230)</f>
        <v/>
      </c>
      <c r="B230" s="3">
        <f t="shared" si="3"/>
        <v>0</v>
      </c>
      <c r="C230" s="3" t="b">
        <f>IF($B230=1,COUNTIF($B$2:$B230,1))</f>
        <v>0</v>
      </c>
      <c r="D230" s="3" t="str">
        <f>_xlfn.IFNA(INDEX(A:A,MATCH(ROWS($C$2:$C230),C:C,0)),"")</f>
        <v/>
      </c>
      <c r="I230" s="3" t="str">
        <f>IF(D230=0,"",D230)</f>
        <v/>
      </c>
      <c r="J230" s="16" t="str">
        <f>_xlfn.IFNA(VLOOKUP(searchCompact!I230,fastigheter!A:B,2,FALSE),"")</f>
        <v/>
      </c>
    </row>
    <row r="231" spans="1:10" x14ac:dyDescent="0.2">
      <c r="A231" s="3" t="str">
        <f>IF(vägar!A231="","",vägar!A231)</f>
        <v/>
      </c>
      <c r="B231" s="3">
        <f t="shared" si="3"/>
        <v>0</v>
      </c>
      <c r="C231" s="3" t="b">
        <f>IF($B231=1,COUNTIF($B$2:$B231,1))</f>
        <v>0</v>
      </c>
      <c r="D231" s="3" t="str">
        <f>_xlfn.IFNA(INDEX(A:A,MATCH(ROWS($C$2:$C231),C:C,0)),"")</f>
        <v/>
      </c>
      <c r="I231" s="3" t="str">
        <f>IF(D231=0,"",D231)</f>
        <v/>
      </c>
      <c r="J231" s="16" t="str">
        <f>_xlfn.IFNA(VLOOKUP(searchCompact!I231,fastigheter!A:B,2,FALSE),"")</f>
        <v/>
      </c>
    </row>
    <row r="232" spans="1:10" x14ac:dyDescent="0.2">
      <c r="A232" s="3" t="str">
        <f>IF(vägar!A232="","",vägar!A232)</f>
        <v/>
      </c>
      <c r="B232" s="3">
        <f t="shared" si="3"/>
        <v>0</v>
      </c>
      <c r="C232" s="3" t="b">
        <f>IF($B232=1,COUNTIF($B$2:$B232,1))</f>
        <v>0</v>
      </c>
      <c r="D232" s="3" t="str">
        <f>_xlfn.IFNA(INDEX(A:A,MATCH(ROWS($C$2:$C232),C:C,0)),"")</f>
        <v/>
      </c>
      <c r="I232" s="3" t="str">
        <f>IF(D232=0,"",D232)</f>
        <v/>
      </c>
      <c r="J232" s="16" t="str">
        <f>_xlfn.IFNA(VLOOKUP(searchCompact!I232,fastigheter!A:B,2,FALSE),"")</f>
        <v/>
      </c>
    </row>
    <row r="233" spans="1:10" x14ac:dyDescent="0.2">
      <c r="A233" s="3" t="str">
        <f>IF(vägar!A233="","",vägar!A233)</f>
        <v/>
      </c>
      <c r="B233" s="3">
        <f t="shared" si="3"/>
        <v>0</v>
      </c>
      <c r="C233" s="3" t="b">
        <f>IF($B233=1,COUNTIF($B$2:$B233,1))</f>
        <v>0</v>
      </c>
      <c r="D233" s="3" t="str">
        <f>_xlfn.IFNA(INDEX(A:A,MATCH(ROWS($C$2:$C233),C:C,0)),"")</f>
        <v/>
      </c>
      <c r="I233" s="3" t="str">
        <f>IF(D233=0,"",D233)</f>
        <v/>
      </c>
      <c r="J233" s="16" t="str">
        <f>_xlfn.IFNA(VLOOKUP(searchCompact!I233,fastigheter!A:B,2,FALSE),"")</f>
        <v/>
      </c>
    </row>
    <row r="234" spans="1:10" x14ac:dyDescent="0.2">
      <c r="A234" s="3" t="str">
        <f>IF(vägar!A234="","",vägar!A234)</f>
        <v/>
      </c>
      <c r="B234" s="3">
        <f t="shared" si="3"/>
        <v>0</v>
      </c>
      <c r="C234" s="3" t="b">
        <f>IF($B234=1,COUNTIF($B$2:$B234,1))</f>
        <v>0</v>
      </c>
      <c r="D234" s="3" t="str">
        <f>_xlfn.IFNA(INDEX(A:A,MATCH(ROWS($C$2:$C234),C:C,0)),"")</f>
        <v/>
      </c>
      <c r="I234" s="3" t="str">
        <f>IF(D234=0,"",D234)</f>
        <v/>
      </c>
      <c r="J234" s="16" t="str">
        <f>_xlfn.IFNA(VLOOKUP(searchCompact!I234,fastigheter!A:B,2,FALSE),"")</f>
        <v/>
      </c>
    </row>
    <row r="235" spans="1:10" x14ac:dyDescent="0.2">
      <c r="A235" s="3" t="str">
        <f>IF(vägar!A235="","",vägar!A235)</f>
        <v/>
      </c>
      <c r="B235" s="3">
        <f t="shared" si="3"/>
        <v>0</v>
      </c>
      <c r="C235" s="3" t="b">
        <f>IF($B235=1,COUNTIF($B$2:$B235,1))</f>
        <v>0</v>
      </c>
      <c r="D235" s="3" t="str">
        <f>_xlfn.IFNA(INDEX(A:A,MATCH(ROWS($C$2:$C235),C:C,0)),"")</f>
        <v/>
      </c>
      <c r="I235" s="3" t="str">
        <f>IF(D235=0,"",D235)</f>
        <v/>
      </c>
      <c r="J235" s="16" t="str">
        <f>_xlfn.IFNA(VLOOKUP(searchCompact!I235,fastigheter!A:B,2,FALSE),"")</f>
        <v/>
      </c>
    </row>
    <row r="236" spans="1:10" x14ac:dyDescent="0.2">
      <c r="A236" s="3" t="str">
        <f>IF(vägar!A236="","",vägar!A236)</f>
        <v/>
      </c>
      <c r="B236" s="3">
        <f t="shared" si="3"/>
        <v>0</v>
      </c>
      <c r="C236" s="3" t="b">
        <f>IF($B236=1,COUNTIF($B$2:$B236,1))</f>
        <v>0</v>
      </c>
      <c r="D236" s="3" t="str">
        <f>_xlfn.IFNA(INDEX(A:A,MATCH(ROWS($C$2:$C236),C:C,0)),"")</f>
        <v/>
      </c>
      <c r="I236" s="3" t="str">
        <f>IF(D236=0,"",D236)</f>
        <v/>
      </c>
      <c r="J236" s="16" t="str">
        <f>_xlfn.IFNA(VLOOKUP(searchCompact!I236,fastigheter!A:B,2,FALSE),"")</f>
        <v/>
      </c>
    </row>
    <row r="237" spans="1:10" x14ac:dyDescent="0.2">
      <c r="A237" s="3" t="str">
        <f>IF(vägar!A237="","",vägar!A237)</f>
        <v/>
      </c>
      <c r="B237" s="3">
        <f t="shared" si="3"/>
        <v>0</v>
      </c>
      <c r="C237" s="3" t="b">
        <f>IF($B237=1,COUNTIF($B$2:$B237,1))</f>
        <v>0</v>
      </c>
      <c r="D237" s="3" t="str">
        <f>_xlfn.IFNA(INDEX(A:A,MATCH(ROWS($C$2:$C237),C:C,0)),"")</f>
        <v/>
      </c>
      <c r="I237" s="3" t="str">
        <f>IF(D237=0,"",D237)</f>
        <v/>
      </c>
      <c r="J237" s="16" t="str">
        <f>_xlfn.IFNA(VLOOKUP(searchCompact!I237,fastigheter!A:B,2,FALSE),"")</f>
        <v/>
      </c>
    </row>
    <row r="238" spans="1:10" x14ac:dyDescent="0.2">
      <c r="A238" s="3" t="str">
        <f>IF(vägar!A238="","",vägar!A238)</f>
        <v/>
      </c>
      <c r="B238" s="3">
        <f t="shared" si="3"/>
        <v>0</v>
      </c>
      <c r="C238" s="3" t="b">
        <f>IF($B238=1,COUNTIF($B$2:$B238,1))</f>
        <v>0</v>
      </c>
      <c r="D238" s="3" t="str">
        <f>_xlfn.IFNA(INDEX(A:A,MATCH(ROWS($C$2:$C238),C:C,0)),"")</f>
        <v/>
      </c>
      <c r="I238" s="3" t="str">
        <f>IF(D238=0,"",D238)</f>
        <v/>
      </c>
      <c r="J238" s="16" t="str">
        <f>_xlfn.IFNA(VLOOKUP(searchCompact!I238,fastigheter!A:B,2,FALSE),"")</f>
        <v/>
      </c>
    </row>
    <row r="239" spans="1:10" x14ac:dyDescent="0.2">
      <c r="A239" s="3" t="str">
        <f>IF(vägar!A239="","",vägar!A239)</f>
        <v/>
      </c>
      <c r="B239" s="3">
        <f t="shared" si="3"/>
        <v>0</v>
      </c>
      <c r="C239" s="3" t="b">
        <f>IF($B239=1,COUNTIF($B$2:$B239,1))</f>
        <v>0</v>
      </c>
      <c r="D239" s="3" t="str">
        <f>_xlfn.IFNA(INDEX(A:A,MATCH(ROWS($C$2:$C239),C:C,0)),"")</f>
        <v/>
      </c>
      <c r="I239" s="3" t="str">
        <f>IF(D239=0,"",D239)</f>
        <v/>
      </c>
      <c r="J239" s="16" t="str">
        <f>_xlfn.IFNA(VLOOKUP(searchCompact!I239,fastigheter!A:B,2,FALSE),"")</f>
        <v/>
      </c>
    </row>
    <row r="240" spans="1:10" x14ac:dyDescent="0.2">
      <c r="A240" s="3" t="str">
        <f>IF(vägar!A240="","",vägar!A240)</f>
        <v/>
      </c>
      <c r="B240" s="3">
        <f t="shared" si="3"/>
        <v>0</v>
      </c>
      <c r="C240" s="3" t="b">
        <f>IF($B240=1,COUNTIF($B$2:$B240,1))</f>
        <v>0</v>
      </c>
      <c r="D240" s="3" t="str">
        <f>_xlfn.IFNA(INDEX(A:A,MATCH(ROWS($C$2:$C240),C:C,0)),"")</f>
        <v/>
      </c>
      <c r="I240" s="3" t="str">
        <f>IF(D240=0,"",D240)</f>
        <v/>
      </c>
      <c r="J240" s="16" t="str">
        <f>_xlfn.IFNA(VLOOKUP(searchCompact!I240,fastigheter!A:B,2,FALSE),"")</f>
        <v/>
      </c>
    </row>
    <row r="241" spans="1:10" x14ac:dyDescent="0.2">
      <c r="A241" s="3" t="str">
        <f>IF(vägar!A241="","",vägar!A241)</f>
        <v/>
      </c>
      <c r="B241" s="3">
        <f t="shared" si="3"/>
        <v>0</v>
      </c>
      <c r="C241" s="3" t="b">
        <f>IF($B241=1,COUNTIF($B$2:$B241,1))</f>
        <v>0</v>
      </c>
      <c r="D241" s="3" t="str">
        <f>_xlfn.IFNA(INDEX(A:A,MATCH(ROWS($C$2:$C241),C:C,0)),"")</f>
        <v/>
      </c>
      <c r="I241" s="3" t="str">
        <f>IF(D241=0,"",D241)</f>
        <v/>
      </c>
      <c r="J241" s="16" t="str">
        <f>_xlfn.IFNA(VLOOKUP(searchCompact!I241,fastigheter!A:B,2,FALSE),"")</f>
        <v/>
      </c>
    </row>
    <row r="242" spans="1:10" x14ac:dyDescent="0.2">
      <c r="A242" s="3" t="str">
        <f>IF(vägar!A242="","",vägar!A242)</f>
        <v/>
      </c>
      <c r="B242" s="3">
        <f t="shared" si="3"/>
        <v>0</v>
      </c>
      <c r="C242" s="3" t="b">
        <f>IF($B242=1,COUNTIF($B$2:$B242,1))</f>
        <v>0</v>
      </c>
      <c r="D242" s="3" t="str">
        <f>_xlfn.IFNA(INDEX(A:A,MATCH(ROWS($C$2:$C242),C:C,0)),"")</f>
        <v/>
      </c>
      <c r="I242" s="3" t="str">
        <f>IF(D242=0,"",D242)</f>
        <v/>
      </c>
      <c r="J242" s="16" t="str">
        <f>_xlfn.IFNA(VLOOKUP(searchCompact!I242,fastigheter!A:B,2,FALSE),"")</f>
        <v/>
      </c>
    </row>
    <row r="243" spans="1:10" x14ac:dyDescent="0.2">
      <c r="A243" s="3" t="str">
        <f>IF(vägar!A243="","",vägar!A243)</f>
        <v/>
      </c>
      <c r="B243" s="3">
        <f t="shared" si="3"/>
        <v>0</v>
      </c>
      <c r="C243" s="3" t="b">
        <f>IF($B243=1,COUNTIF($B$2:$B243,1))</f>
        <v>0</v>
      </c>
      <c r="D243" s="3" t="str">
        <f>_xlfn.IFNA(INDEX(A:A,MATCH(ROWS($C$2:$C243),C:C,0)),"")</f>
        <v/>
      </c>
      <c r="I243" s="3" t="str">
        <f>IF(D243=0,"",D243)</f>
        <v/>
      </c>
      <c r="J243" s="16" t="str">
        <f>_xlfn.IFNA(VLOOKUP(searchCompact!I243,fastigheter!A:B,2,FALSE),"")</f>
        <v/>
      </c>
    </row>
    <row r="244" spans="1:10" x14ac:dyDescent="0.2">
      <c r="A244" s="3" t="str">
        <f>IF(vägar!A244="","",vägar!A244)</f>
        <v/>
      </c>
      <c r="B244" s="3">
        <f t="shared" si="3"/>
        <v>0</v>
      </c>
      <c r="C244" s="3" t="b">
        <f>IF($B244=1,COUNTIF($B$2:$B244,1))</f>
        <v>0</v>
      </c>
      <c r="D244" s="3" t="str">
        <f>_xlfn.IFNA(INDEX(A:A,MATCH(ROWS($C$2:$C244),C:C,0)),"")</f>
        <v/>
      </c>
      <c r="I244" s="3" t="str">
        <f>IF(D244=0,"",D244)</f>
        <v/>
      </c>
      <c r="J244" s="16" t="str">
        <f>_xlfn.IFNA(VLOOKUP(searchCompact!I244,fastigheter!A:B,2,FALSE),"")</f>
        <v/>
      </c>
    </row>
    <row r="245" spans="1:10" x14ac:dyDescent="0.2">
      <c r="A245" s="3" t="str">
        <f>IF(vägar!A245="","",vägar!A245)</f>
        <v/>
      </c>
      <c r="B245" s="3">
        <f t="shared" si="3"/>
        <v>0</v>
      </c>
      <c r="C245" s="3" t="b">
        <f>IF($B245=1,COUNTIF($B$2:$B245,1))</f>
        <v>0</v>
      </c>
      <c r="D245" s="3" t="str">
        <f>_xlfn.IFNA(INDEX(A:A,MATCH(ROWS($C$2:$C245),C:C,0)),"")</f>
        <v/>
      </c>
      <c r="I245" s="3" t="str">
        <f>IF(D245=0,"",D245)</f>
        <v/>
      </c>
      <c r="J245" s="16" t="str">
        <f>_xlfn.IFNA(VLOOKUP(searchCompact!I245,fastigheter!A:B,2,FALSE),"")</f>
        <v/>
      </c>
    </row>
    <row r="246" spans="1:10" x14ac:dyDescent="0.2">
      <c r="A246" s="3" t="str">
        <f>IF(vägar!A246="","",vägar!A246)</f>
        <v/>
      </c>
      <c r="B246" s="3">
        <f t="shared" si="3"/>
        <v>0</v>
      </c>
      <c r="C246" s="3" t="b">
        <f>IF($B246=1,COUNTIF($B$2:$B246,1))</f>
        <v>0</v>
      </c>
      <c r="D246" s="3" t="str">
        <f>_xlfn.IFNA(INDEX(A:A,MATCH(ROWS($C$2:$C246),C:C,0)),"")</f>
        <v/>
      </c>
      <c r="I246" s="3" t="str">
        <f>IF(D246=0,"",D246)</f>
        <v/>
      </c>
      <c r="J246" s="16" t="str">
        <f>_xlfn.IFNA(VLOOKUP(searchCompact!I246,fastigheter!A:B,2,FALSE),"")</f>
        <v/>
      </c>
    </row>
    <row r="247" spans="1:10" x14ac:dyDescent="0.2">
      <c r="A247" s="3" t="str">
        <f>IF(vägar!A247="","",vägar!A247)</f>
        <v/>
      </c>
      <c r="B247" s="3">
        <f t="shared" si="3"/>
        <v>0</v>
      </c>
      <c r="C247" s="3" t="b">
        <f>IF($B247=1,COUNTIF($B$2:$B247,1))</f>
        <v>0</v>
      </c>
      <c r="D247" s="3" t="str">
        <f>_xlfn.IFNA(INDEX(A:A,MATCH(ROWS($C$2:$C247),C:C,0)),"")</f>
        <v/>
      </c>
      <c r="I247" s="3" t="str">
        <f>IF(D247=0,"",D247)</f>
        <v/>
      </c>
      <c r="J247" s="16" t="str">
        <f>_xlfn.IFNA(VLOOKUP(searchCompact!I247,fastigheter!A:B,2,FALSE),"")</f>
        <v/>
      </c>
    </row>
    <row r="248" spans="1:10" x14ac:dyDescent="0.2">
      <c r="A248" s="3" t="str">
        <f>IF(vägar!A248="","",vägar!A248)</f>
        <v/>
      </c>
      <c r="B248" s="3">
        <f t="shared" si="3"/>
        <v>0</v>
      </c>
      <c r="C248" s="3" t="b">
        <f>IF($B248=1,COUNTIF($B$2:$B248,1))</f>
        <v>0</v>
      </c>
      <c r="D248" s="3" t="str">
        <f>_xlfn.IFNA(INDEX(A:A,MATCH(ROWS($C$2:$C248),C:C,0)),"")</f>
        <v/>
      </c>
      <c r="I248" s="3" t="str">
        <f>IF(D248=0,"",D248)</f>
        <v/>
      </c>
      <c r="J248" s="16" t="str">
        <f>_xlfn.IFNA(VLOOKUP(searchCompact!I248,fastigheter!A:B,2,FALSE),"")</f>
        <v/>
      </c>
    </row>
    <row r="249" spans="1:10" x14ac:dyDescent="0.2">
      <c r="A249" s="3" t="str">
        <f>IF(vägar!A249="","",vägar!A249)</f>
        <v/>
      </c>
      <c r="B249" s="3">
        <f t="shared" si="3"/>
        <v>0</v>
      </c>
      <c r="C249" s="3" t="b">
        <f>IF($B249=1,COUNTIF($B$2:$B249,1))</f>
        <v>0</v>
      </c>
      <c r="D249" s="3" t="str">
        <f>_xlfn.IFNA(INDEX(A:A,MATCH(ROWS($C$2:$C249),C:C,0)),"")</f>
        <v/>
      </c>
      <c r="I249" s="3" t="str">
        <f>IF(D249=0,"",D249)</f>
        <v/>
      </c>
      <c r="J249" s="16" t="str">
        <f>_xlfn.IFNA(VLOOKUP(searchCompact!I249,fastigheter!A:B,2,FALSE),"")</f>
        <v/>
      </c>
    </row>
    <row r="250" spans="1:10" x14ac:dyDescent="0.2">
      <c r="A250" s="3" t="str">
        <f>IF(vägar!A250="","",vägar!A250)</f>
        <v/>
      </c>
      <c r="B250" s="3">
        <f t="shared" si="3"/>
        <v>0</v>
      </c>
      <c r="C250" s="3" t="b">
        <f>IF($B250=1,COUNTIF($B$2:$B250,1))</f>
        <v>0</v>
      </c>
      <c r="D250" s="3" t="str">
        <f>_xlfn.IFNA(INDEX(A:A,MATCH(ROWS($C$2:$C250),C:C,0)),"")</f>
        <v/>
      </c>
      <c r="I250" s="3" t="str">
        <f>IF(D250=0,"",D250)</f>
        <v/>
      </c>
      <c r="J250" s="16" t="str">
        <f>_xlfn.IFNA(VLOOKUP(searchCompact!I250,fastigheter!A:B,2,FALSE),"")</f>
        <v/>
      </c>
    </row>
    <row r="251" spans="1:10" x14ac:dyDescent="0.2">
      <c r="A251" s="3" t="str">
        <f>IF(vägar!A251="","",vägar!A251)</f>
        <v/>
      </c>
      <c r="B251" s="3">
        <f t="shared" si="3"/>
        <v>0</v>
      </c>
      <c r="C251" s="3" t="b">
        <f>IF($B251=1,COUNTIF($B$2:$B251,1))</f>
        <v>0</v>
      </c>
      <c r="D251" s="3" t="str">
        <f>_xlfn.IFNA(INDEX(A:A,MATCH(ROWS($C$2:$C251),C:C,0)),"")</f>
        <v/>
      </c>
      <c r="I251" s="3" t="str">
        <f>IF(D251=0,"",D251)</f>
        <v/>
      </c>
      <c r="J251" s="16" t="str">
        <f>_xlfn.IFNA(VLOOKUP(searchCompact!I251,fastigheter!A:B,2,FALSE),"")</f>
        <v/>
      </c>
    </row>
    <row r="252" spans="1:10" x14ac:dyDescent="0.2">
      <c r="A252" s="3" t="str">
        <f>IF(vägar!A252="","",vägar!A252)</f>
        <v/>
      </c>
      <c r="B252" s="3">
        <f t="shared" si="3"/>
        <v>0</v>
      </c>
      <c r="C252" s="3" t="b">
        <f>IF($B252=1,COUNTIF($B$2:$B252,1))</f>
        <v>0</v>
      </c>
      <c r="D252" s="3" t="str">
        <f>_xlfn.IFNA(INDEX(A:A,MATCH(ROWS($C$2:$C252),C:C,0)),"")</f>
        <v/>
      </c>
      <c r="I252" s="3" t="str">
        <f>IF(D252=0,"",D252)</f>
        <v/>
      </c>
      <c r="J252" s="16" t="str">
        <f>_xlfn.IFNA(VLOOKUP(searchCompact!I252,fastigheter!A:B,2,FALSE),"")</f>
        <v/>
      </c>
    </row>
    <row r="253" spans="1:10" x14ac:dyDescent="0.2">
      <c r="A253" s="3" t="str">
        <f>IF(vägar!A253="","",vägar!A253)</f>
        <v/>
      </c>
      <c r="B253" s="3">
        <f t="shared" si="3"/>
        <v>0</v>
      </c>
      <c r="C253" s="3" t="b">
        <f>IF($B253=1,COUNTIF($B$2:$B253,1))</f>
        <v>0</v>
      </c>
      <c r="D253" s="3" t="str">
        <f>_xlfn.IFNA(INDEX(A:A,MATCH(ROWS($C$2:$C253),C:C,0)),"")</f>
        <v/>
      </c>
      <c r="I253" s="3" t="str">
        <f>IF(D253=0,"",D253)</f>
        <v/>
      </c>
      <c r="J253" s="16" t="str">
        <f>_xlfn.IFNA(VLOOKUP(searchCompact!I253,fastigheter!A:B,2,FALSE),"")</f>
        <v/>
      </c>
    </row>
    <row r="254" spans="1:10" x14ac:dyDescent="0.2">
      <c r="A254" s="3" t="str">
        <f>IF(vägar!A254="","",vägar!A254)</f>
        <v/>
      </c>
      <c r="B254" s="3">
        <f t="shared" si="3"/>
        <v>0</v>
      </c>
      <c r="C254" s="3" t="b">
        <f>IF($B254=1,COUNTIF($B$2:$B254,1))</f>
        <v>0</v>
      </c>
      <c r="D254" s="3" t="str">
        <f>_xlfn.IFNA(INDEX(A:A,MATCH(ROWS($C$2:$C254),C:C,0)),"")</f>
        <v/>
      </c>
      <c r="I254" s="3" t="str">
        <f>IF(D254=0,"",D254)</f>
        <v/>
      </c>
      <c r="J254" s="16" t="str">
        <f>_xlfn.IFNA(VLOOKUP(searchCompact!I254,fastigheter!A:B,2,FALSE),"")</f>
        <v/>
      </c>
    </row>
    <row r="255" spans="1:10" x14ac:dyDescent="0.2">
      <c r="A255" s="3" t="str">
        <f>IF(vägar!A255="","",vägar!A255)</f>
        <v/>
      </c>
      <c r="B255" s="3">
        <f t="shared" si="3"/>
        <v>0</v>
      </c>
      <c r="C255" s="3" t="b">
        <f>IF($B255=1,COUNTIF($B$2:$B255,1))</f>
        <v>0</v>
      </c>
      <c r="D255" s="3" t="str">
        <f>_xlfn.IFNA(INDEX(A:A,MATCH(ROWS($C$2:$C255),C:C,0)),"")</f>
        <v/>
      </c>
      <c r="I255" s="3" t="str">
        <f>IF(D255=0,"",D255)</f>
        <v/>
      </c>
      <c r="J255" s="16" t="str">
        <f>_xlfn.IFNA(VLOOKUP(searchCompact!I255,fastigheter!A:B,2,FALSE),"")</f>
        <v/>
      </c>
    </row>
    <row r="256" spans="1:10" x14ac:dyDescent="0.2">
      <c r="A256" s="3" t="str">
        <f>IF(vägar!A256="","",vägar!A256)</f>
        <v/>
      </c>
      <c r="B256" s="3">
        <f t="shared" si="3"/>
        <v>0</v>
      </c>
      <c r="C256" s="3" t="b">
        <f>IF($B256=1,COUNTIF($B$2:$B256,1))</f>
        <v>0</v>
      </c>
      <c r="D256" s="3" t="str">
        <f>_xlfn.IFNA(INDEX(A:A,MATCH(ROWS($C$2:$C256),C:C,0)),"")</f>
        <v/>
      </c>
      <c r="I256" s="3" t="str">
        <f>IF(D256=0,"",D256)</f>
        <v/>
      </c>
      <c r="J256" s="16" t="str">
        <f>_xlfn.IFNA(VLOOKUP(searchCompact!I256,fastigheter!A:B,2,FALSE),"")</f>
        <v/>
      </c>
    </row>
    <row r="257" spans="1:10" x14ac:dyDescent="0.2">
      <c r="A257" s="3" t="str">
        <f>IF(vägar!A257="","",vägar!A257)</f>
        <v/>
      </c>
      <c r="B257" s="3">
        <f t="shared" si="3"/>
        <v>0</v>
      </c>
      <c r="C257" s="3" t="b">
        <f>IF($B257=1,COUNTIF($B$2:$B257,1))</f>
        <v>0</v>
      </c>
      <c r="D257" s="3" t="str">
        <f>_xlfn.IFNA(INDEX(A:A,MATCH(ROWS($C$2:$C257),C:C,0)),"")</f>
        <v/>
      </c>
      <c r="I257" s="3" t="str">
        <f>IF(D257=0,"",D257)</f>
        <v/>
      </c>
      <c r="J257" s="16" t="str">
        <f>_xlfn.IFNA(VLOOKUP(searchCompact!I257,fastigheter!A:B,2,FALSE),"")</f>
        <v/>
      </c>
    </row>
    <row r="258" spans="1:10" x14ac:dyDescent="0.2">
      <c r="A258" s="3" t="str">
        <f>IF(vägar!A258="","",vägar!A258)</f>
        <v/>
      </c>
      <c r="B258" s="3">
        <f t="shared" ref="B258:B321" si="4">--ISNUMBER(SEARCH(inputSearch,$A258))</f>
        <v>0</v>
      </c>
      <c r="C258" s="3" t="b">
        <f>IF($B258=1,COUNTIF($B$2:$B258,1))</f>
        <v>0</v>
      </c>
      <c r="D258" s="3" t="str">
        <f>_xlfn.IFNA(INDEX(A:A,MATCH(ROWS($C$2:$C258),C:C,0)),"")</f>
        <v/>
      </c>
      <c r="I258" s="3" t="str">
        <f>IF(D258=0,"",D258)</f>
        <v/>
      </c>
      <c r="J258" s="16" t="str">
        <f>_xlfn.IFNA(VLOOKUP(searchCompact!I258,fastigheter!A:B,2,FALSE),"")</f>
        <v/>
      </c>
    </row>
    <row r="259" spans="1:10" x14ac:dyDescent="0.2">
      <c r="A259" s="3" t="str">
        <f>IF(vägar!A259="","",vägar!A259)</f>
        <v/>
      </c>
      <c r="B259" s="3">
        <f t="shared" si="4"/>
        <v>0</v>
      </c>
      <c r="C259" s="3" t="b">
        <f>IF($B259=1,COUNTIF($B$2:$B259,1))</f>
        <v>0</v>
      </c>
      <c r="D259" s="3" t="str">
        <f>_xlfn.IFNA(INDEX(A:A,MATCH(ROWS($C$2:$C259),C:C,0)),"")</f>
        <v/>
      </c>
      <c r="I259" s="3" t="str">
        <f>IF(D259=0,"",D259)</f>
        <v/>
      </c>
      <c r="J259" s="16" t="str">
        <f>_xlfn.IFNA(VLOOKUP(searchCompact!I259,fastigheter!A:B,2,FALSE),"")</f>
        <v/>
      </c>
    </row>
    <row r="260" spans="1:10" x14ac:dyDescent="0.2">
      <c r="A260" s="3" t="str">
        <f>IF(vägar!A260="","",vägar!A260)</f>
        <v/>
      </c>
      <c r="B260" s="3">
        <f t="shared" si="4"/>
        <v>0</v>
      </c>
      <c r="C260" s="3" t="b">
        <f>IF($B260=1,COUNTIF($B$2:$B260,1))</f>
        <v>0</v>
      </c>
      <c r="D260" s="3" t="str">
        <f>_xlfn.IFNA(INDEX(A:A,MATCH(ROWS($C$2:$C260),C:C,0)),"")</f>
        <v/>
      </c>
      <c r="I260" s="3" t="str">
        <f>IF(D260=0,"",D260)</f>
        <v/>
      </c>
      <c r="J260" s="16" t="str">
        <f>_xlfn.IFNA(VLOOKUP(searchCompact!I260,fastigheter!A:B,2,FALSE),"")</f>
        <v/>
      </c>
    </row>
    <row r="261" spans="1:10" x14ac:dyDescent="0.2">
      <c r="A261" s="3" t="str">
        <f>IF(vägar!A261="","",vägar!A261)</f>
        <v/>
      </c>
      <c r="B261" s="3">
        <f t="shared" si="4"/>
        <v>0</v>
      </c>
      <c r="C261" s="3" t="b">
        <f>IF($B261=1,COUNTIF($B$2:$B261,1))</f>
        <v>0</v>
      </c>
      <c r="D261" s="3" t="str">
        <f>_xlfn.IFNA(INDEX(A:A,MATCH(ROWS($C$2:$C261),C:C,0)),"")</f>
        <v/>
      </c>
      <c r="I261" s="3" t="str">
        <f>IF(D261=0,"",D261)</f>
        <v/>
      </c>
      <c r="J261" s="16" t="str">
        <f>_xlfn.IFNA(VLOOKUP(searchCompact!I261,fastigheter!A:B,2,FALSE),"")</f>
        <v/>
      </c>
    </row>
    <row r="262" spans="1:10" x14ac:dyDescent="0.2">
      <c r="A262" s="3" t="str">
        <f>IF(vägar!A262="","",vägar!A262)</f>
        <v/>
      </c>
      <c r="B262" s="3">
        <f t="shared" si="4"/>
        <v>0</v>
      </c>
      <c r="C262" s="3" t="b">
        <f>IF($B262=1,COUNTIF($B$2:$B262,1))</f>
        <v>0</v>
      </c>
      <c r="D262" s="3" t="str">
        <f>_xlfn.IFNA(INDEX(A:A,MATCH(ROWS($C$2:$C262),C:C,0)),"")</f>
        <v/>
      </c>
      <c r="I262" s="3" t="str">
        <f>IF(D262=0,"",D262)</f>
        <v/>
      </c>
      <c r="J262" s="16" t="str">
        <f>_xlfn.IFNA(VLOOKUP(searchCompact!I262,fastigheter!A:B,2,FALSE),"")</f>
        <v/>
      </c>
    </row>
    <row r="263" spans="1:10" x14ac:dyDescent="0.2">
      <c r="A263" s="3" t="str">
        <f>IF(vägar!A263="","",vägar!A263)</f>
        <v/>
      </c>
      <c r="B263" s="3">
        <f t="shared" si="4"/>
        <v>0</v>
      </c>
      <c r="C263" s="3" t="b">
        <f>IF($B263=1,COUNTIF($B$2:$B263,1))</f>
        <v>0</v>
      </c>
      <c r="D263" s="3" t="str">
        <f>_xlfn.IFNA(INDEX(A:A,MATCH(ROWS($C$2:$C263),C:C,0)),"")</f>
        <v/>
      </c>
      <c r="I263" s="3" t="str">
        <f>IF(D263=0,"",D263)</f>
        <v/>
      </c>
      <c r="J263" s="16" t="str">
        <f>_xlfn.IFNA(VLOOKUP(searchCompact!I263,fastigheter!A:B,2,FALSE),"")</f>
        <v/>
      </c>
    </row>
    <row r="264" spans="1:10" x14ac:dyDescent="0.2">
      <c r="A264" s="3" t="str">
        <f>IF(vägar!A264="","",vägar!A264)</f>
        <v/>
      </c>
      <c r="B264" s="3">
        <f t="shared" si="4"/>
        <v>0</v>
      </c>
      <c r="C264" s="3" t="b">
        <f>IF($B264=1,COUNTIF($B$2:$B264,1))</f>
        <v>0</v>
      </c>
      <c r="D264" s="3" t="str">
        <f>_xlfn.IFNA(INDEX(A:A,MATCH(ROWS($C$2:$C264),C:C,0)),"")</f>
        <v/>
      </c>
      <c r="I264" s="3" t="str">
        <f>IF(D264=0,"",D264)</f>
        <v/>
      </c>
      <c r="J264" s="16" t="str">
        <f>_xlfn.IFNA(VLOOKUP(searchCompact!I264,fastigheter!A:B,2,FALSE),"")</f>
        <v/>
      </c>
    </row>
    <row r="265" spans="1:10" x14ac:dyDescent="0.2">
      <c r="A265" s="3" t="str">
        <f>IF(vägar!A265="","",vägar!A265)</f>
        <v/>
      </c>
      <c r="B265" s="3">
        <f t="shared" si="4"/>
        <v>0</v>
      </c>
      <c r="C265" s="3" t="b">
        <f>IF($B265=1,COUNTIF($B$2:$B265,1))</f>
        <v>0</v>
      </c>
      <c r="D265" s="3" t="str">
        <f>_xlfn.IFNA(INDEX(A:A,MATCH(ROWS($C$2:$C265),C:C,0)),"")</f>
        <v/>
      </c>
      <c r="I265" s="3" t="str">
        <f>IF(D265=0,"",D265)</f>
        <v/>
      </c>
      <c r="J265" s="16" t="str">
        <f>_xlfn.IFNA(VLOOKUP(searchCompact!I265,fastigheter!A:B,2,FALSE),"")</f>
        <v/>
      </c>
    </row>
    <row r="266" spans="1:10" x14ac:dyDescent="0.2">
      <c r="A266" s="3" t="str">
        <f>IF(vägar!A266="","",vägar!A266)</f>
        <v/>
      </c>
      <c r="B266" s="3">
        <f t="shared" si="4"/>
        <v>0</v>
      </c>
      <c r="C266" s="3" t="b">
        <f>IF($B266=1,COUNTIF($B$2:$B266,1))</f>
        <v>0</v>
      </c>
      <c r="D266" s="3" t="str">
        <f>_xlfn.IFNA(INDEX(A:A,MATCH(ROWS($C$2:$C266),C:C,0)),"")</f>
        <v/>
      </c>
      <c r="I266" s="3" t="str">
        <f>IF(D266=0,"",D266)</f>
        <v/>
      </c>
      <c r="J266" s="16" t="str">
        <f>_xlfn.IFNA(VLOOKUP(searchCompact!I266,fastigheter!A:B,2,FALSE),"")</f>
        <v/>
      </c>
    </row>
    <row r="267" spans="1:10" x14ac:dyDescent="0.2">
      <c r="A267" s="3" t="str">
        <f>IF(vägar!A267="","",vägar!A267)</f>
        <v/>
      </c>
      <c r="B267" s="3">
        <f t="shared" si="4"/>
        <v>0</v>
      </c>
      <c r="C267" s="3" t="b">
        <f>IF($B267=1,COUNTIF($B$2:$B267,1))</f>
        <v>0</v>
      </c>
      <c r="D267" s="3" t="str">
        <f>_xlfn.IFNA(INDEX(A:A,MATCH(ROWS($C$2:$C267),C:C,0)),"")</f>
        <v/>
      </c>
      <c r="I267" s="3" t="str">
        <f>IF(D267=0,"",D267)</f>
        <v/>
      </c>
      <c r="J267" s="16" t="str">
        <f>_xlfn.IFNA(VLOOKUP(searchCompact!I267,fastigheter!A:B,2,FALSE),"")</f>
        <v/>
      </c>
    </row>
    <row r="268" spans="1:10" x14ac:dyDescent="0.2">
      <c r="A268" s="3" t="str">
        <f>IF(vägar!A268="","",vägar!A268)</f>
        <v/>
      </c>
      <c r="B268" s="3">
        <f t="shared" si="4"/>
        <v>0</v>
      </c>
      <c r="C268" s="3" t="b">
        <f>IF($B268=1,COUNTIF($B$2:$B268,1))</f>
        <v>0</v>
      </c>
      <c r="D268" s="3" t="str">
        <f>_xlfn.IFNA(INDEX(A:A,MATCH(ROWS($C$2:$C268),C:C,0)),"")</f>
        <v/>
      </c>
      <c r="I268" s="3" t="str">
        <f>IF(D268=0,"",D268)</f>
        <v/>
      </c>
      <c r="J268" s="16" t="str">
        <f>_xlfn.IFNA(VLOOKUP(searchCompact!I268,fastigheter!A:B,2,FALSE),"")</f>
        <v/>
      </c>
    </row>
    <row r="269" spans="1:10" x14ac:dyDescent="0.2">
      <c r="A269" s="3" t="str">
        <f>IF(vägar!A269="","",vägar!A269)</f>
        <v/>
      </c>
      <c r="B269" s="3">
        <f t="shared" si="4"/>
        <v>0</v>
      </c>
      <c r="C269" s="3" t="b">
        <f>IF($B269=1,COUNTIF($B$2:$B269,1))</f>
        <v>0</v>
      </c>
      <c r="D269" s="3" t="str">
        <f>_xlfn.IFNA(INDEX(A:A,MATCH(ROWS($C$2:$C269),C:C,0)),"")</f>
        <v/>
      </c>
      <c r="I269" s="3" t="str">
        <f>IF(D269=0,"",D269)</f>
        <v/>
      </c>
      <c r="J269" s="16" t="str">
        <f>_xlfn.IFNA(VLOOKUP(searchCompact!I269,fastigheter!A:B,2,FALSE),"")</f>
        <v/>
      </c>
    </row>
    <row r="270" spans="1:10" x14ac:dyDescent="0.2">
      <c r="A270" s="3" t="str">
        <f>IF(vägar!A270="","",vägar!A270)</f>
        <v/>
      </c>
      <c r="B270" s="3">
        <f t="shared" si="4"/>
        <v>0</v>
      </c>
      <c r="C270" s="3" t="b">
        <f>IF($B270=1,COUNTIF($B$2:$B270,1))</f>
        <v>0</v>
      </c>
      <c r="D270" s="3" t="str">
        <f>_xlfn.IFNA(INDEX(A:A,MATCH(ROWS($C$2:$C270),C:C,0)),"")</f>
        <v/>
      </c>
      <c r="I270" s="3" t="str">
        <f>IF(D270=0,"",D270)</f>
        <v/>
      </c>
      <c r="J270" s="16" t="str">
        <f>_xlfn.IFNA(VLOOKUP(searchCompact!I270,fastigheter!A:B,2,FALSE),"")</f>
        <v/>
      </c>
    </row>
    <row r="271" spans="1:10" x14ac:dyDescent="0.2">
      <c r="A271" s="3" t="str">
        <f>IF(vägar!A271="","",vägar!A271)</f>
        <v/>
      </c>
      <c r="B271" s="3">
        <f t="shared" si="4"/>
        <v>0</v>
      </c>
      <c r="C271" s="3" t="b">
        <f>IF($B271=1,COUNTIF($B$2:$B271,1))</f>
        <v>0</v>
      </c>
      <c r="D271" s="3" t="str">
        <f>_xlfn.IFNA(INDEX(A:A,MATCH(ROWS($C$2:$C271),C:C,0)),"")</f>
        <v/>
      </c>
      <c r="I271" s="3" t="str">
        <f>IF(D271=0,"",D271)</f>
        <v/>
      </c>
      <c r="J271" s="16" t="str">
        <f>_xlfn.IFNA(VLOOKUP(searchCompact!I271,fastigheter!A:B,2,FALSE),"")</f>
        <v/>
      </c>
    </row>
    <row r="272" spans="1:10" x14ac:dyDescent="0.2">
      <c r="A272" s="3" t="str">
        <f>IF(vägar!A272="","",vägar!A272)</f>
        <v/>
      </c>
      <c r="B272" s="3">
        <f t="shared" si="4"/>
        <v>0</v>
      </c>
      <c r="C272" s="3" t="b">
        <f>IF($B272=1,COUNTIF($B$2:$B272,1))</f>
        <v>0</v>
      </c>
      <c r="D272" s="3" t="str">
        <f>_xlfn.IFNA(INDEX(A:A,MATCH(ROWS($C$2:$C272),C:C,0)),"")</f>
        <v/>
      </c>
      <c r="I272" s="3" t="str">
        <f>IF(D272=0,"",D272)</f>
        <v/>
      </c>
      <c r="J272" s="16" t="str">
        <f>_xlfn.IFNA(VLOOKUP(searchCompact!I272,fastigheter!A:B,2,FALSE),"")</f>
        <v/>
      </c>
    </row>
    <row r="273" spans="1:10" x14ac:dyDescent="0.2">
      <c r="A273" s="3" t="str">
        <f>IF(vägar!A273="","",vägar!A273)</f>
        <v/>
      </c>
      <c r="B273" s="3">
        <f t="shared" si="4"/>
        <v>0</v>
      </c>
      <c r="C273" s="3" t="b">
        <f>IF($B273=1,COUNTIF($B$2:$B273,1))</f>
        <v>0</v>
      </c>
      <c r="D273" s="3" t="str">
        <f>_xlfn.IFNA(INDEX(A:A,MATCH(ROWS($C$2:$C273),C:C,0)),"")</f>
        <v/>
      </c>
      <c r="I273" s="3" t="str">
        <f>IF(D273=0,"",D273)</f>
        <v/>
      </c>
      <c r="J273" s="16" t="str">
        <f>_xlfn.IFNA(VLOOKUP(searchCompact!I273,fastigheter!A:B,2,FALSE),"")</f>
        <v/>
      </c>
    </row>
    <row r="274" spans="1:10" x14ac:dyDescent="0.2">
      <c r="A274" s="3" t="str">
        <f>IF(vägar!A274="","",vägar!A274)</f>
        <v/>
      </c>
      <c r="B274" s="3">
        <f t="shared" si="4"/>
        <v>0</v>
      </c>
      <c r="C274" s="3" t="b">
        <f>IF($B274=1,COUNTIF($B$2:$B274,1))</f>
        <v>0</v>
      </c>
      <c r="D274" s="3" t="str">
        <f>_xlfn.IFNA(INDEX(A:A,MATCH(ROWS($C$2:$C274),C:C,0)),"")</f>
        <v/>
      </c>
      <c r="I274" s="3" t="str">
        <f>IF(D274=0,"",D274)</f>
        <v/>
      </c>
      <c r="J274" s="16" t="str">
        <f>_xlfn.IFNA(VLOOKUP(searchCompact!I274,fastigheter!A:B,2,FALSE),"")</f>
        <v/>
      </c>
    </row>
    <row r="275" spans="1:10" x14ac:dyDescent="0.2">
      <c r="A275" s="3" t="str">
        <f>IF(vägar!A275="","",vägar!A275)</f>
        <v/>
      </c>
      <c r="B275" s="3">
        <f t="shared" si="4"/>
        <v>0</v>
      </c>
      <c r="C275" s="3" t="b">
        <f>IF($B275=1,COUNTIF($B$2:$B275,1))</f>
        <v>0</v>
      </c>
      <c r="D275" s="3" t="str">
        <f>_xlfn.IFNA(INDEX(A:A,MATCH(ROWS($C$2:$C275),C:C,0)),"")</f>
        <v/>
      </c>
      <c r="I275" s="3" t="str">
        <f>IF(D275=0,"",D275)</f>
        <v/>
      </c>
      <c r="J275" s="16" t="str">
        <f>_xlfn.IFNA(VLOOKUP(searchCompact!I275,fastigheter!A:B,2,FALSE),"")</f>
        <v/>
      </c>
    </row>
    <row r="276" spans="1:10" x14ac:dyDescent="0.2">
      <c r="A276" s="3" t="str">
        <f>IF(vägar!A276="","",vägar!A276)</f>
        <v/>
      </c>
      <c r="B276" s="3">
        <f t="shared" si="4"/>
        <v>0</v>
      </c>
      <c r="C276" s="3" t="b">
        <f>IF($B276=1,COUNTIF($B$2:$B276,1))</f>
        <v>0</v>
      </c>
      <c r="D276" s="3" t="str">
        <f>_xlfn.IFNA(INDEX(A:A,MATCH(ROWS($C$2:$C276),C:C,0)),"")</f>
        <v/>
      </c>
      <c r="I276" s="3" t="str">
        <f>IF(D276=0,"",D276)</f>
        <v/>
      </c>
      <c r="J276" s="16" t="str">
        <f>_xlfn.IFNA(VLOOKUP(searchCompact!I276,fastigheter!A:B,2,FALSE),"")</f>
        <v/>
      </c>
    </row>
    <row r="277" spans="1:10" x14ac:dyDescent="0.2">
      <c r="A277" s="3" t="str">
        <f>IF(vägar!A277="","",vägar!A277)</f>
        <v/>
      </c>
      <c r="B277" s="3">
        <f t="shared" si="4"/>
        <v>0</v>
      </c>
      <c r="C277" s="3" t="b">
        <f>IF($B277=1,COUNTIF($B$2:$B277,1))</f>
        <v>0</v>
      </c>
      <c r="D277" s="3" t="str">
        <f>_xlfn.IFNA(INDEX(A:A,MATCH(ROWS($C$2:$C277),C:C,0)),"")</f>
        <v/>
      </c>
      <c r="I277" s="3" t="str">
        <f>IF(D277=0,"",D277)</f>
        <v/>
      </c>
      <c r="J277" s="16" t="str">
        <f>_xlfn.IFNA(VLOOKUP(searchCompact!I277,fastigheter!A:B,2,FALSE),"")</f>
        <v/>
      </c>
    </row>
    <row r="278" spans="1:10" x14ac:dyDescent="0.2">
      <c r="A278" s="3" t="str">
        <f>IF(vägar!A278="","",vägar!A278)</f>
        <v/>
      </c>
      <c r="B278" s="3">
        <f t="shared" si="4"/>
        <v>0</v>
      </c>
      <c r="C278" s="3" t="b">
        <f>IF($B278=1,COUNTIF($B$2:$B278,1))</f>
        <v>0</v>
      </c>
      <c r="D278" s="3" t="str">
        <f>_xlfn.IFNA(INDEX(A:A,MATCH(ROWS($C$2:$C278),C:C,0)),"")</f>
        <v/>
      </c>
      <c r="I278" s="3" t="str">
        <f>IF(D278=0,"",D278)</f>
        <v/>
      </c>
      <c r="J278" s="16" t="str">
        <f>_xlfn.IFNA(VLOOKUP(searchCompact!I278,fastigheter!A:B,2,FALSE),"")</f>
        <v/>
      </c>
    </row>
    <row r="279" spans="1:10" x14ac:dyDescent="0.2">
      <c r="A279" s="3" t="str">
        <f>IF(vägar!A279="","",vägar!A279)</f>
        <v/>
      </c>
      <c r="B279" s="3">
        <f t="shared" si="4"/>
        <v>0</v>
      </c>
      <c r="C279" s="3" t="b">
        <f>IF($B279=1,COUNTIF($B$2:$B279,1))</f>
        <v>0</v>
      </c>
      <c r="D279" s="3" t="str">
        <f>_xlfn.IFNA(INDEX(A:A,MATCH(ROWS($C$2:$C279),C:C,0)),"")</f>
        <v/>
      </c>
      <c r="I279" s="3" t="str">
        <f>IF(D279=0,"",D279)</f>
        <v/>
      </c>
      <c r="J279" s="16" t="str">
        <f>_xlfn.IFNA(VLOOKUP(searchCompact!I279,fastigheter!A:B,2,FALSE),"")</f>
        <v/>
      </c>
    </row>
    <row r="280" spans="1:10" x14ac:dyDescent="0.2">
      <c r="A280" s="3" t="str">
        <f>IF(vägar!A280="","",vägar!A280)</f>
        <v/>
      </c>
      <c r="B280" s="3">
        <f t="shared" si="4"/>
        <v>0</v>
      </c>
      <c r="C280" s="3" t="b">
        <f>IF($B280=1,COUNTIF($B$2:$B280,1))</f>
        <v>0</v>
      </c>
      <c r="D280" s="3" t="str">
        <f>_xlfn.IFNA(INDEX(A:A,MATCH(ROWS($C$2:$C280),C:C,0)),"")</f>
        <v/>
      </c>
      <c r="I280" s="3" t="str">
        <f>IF(D280=0,"",D280)</f>
        <v/>
      </c>
      <c r="J280" s="16" t="str">
        <f>_xlfn.IFNA(VLOOKUP(searchCompact!I280,fastigheter!A:B,2,FALSE),"")</f>
        <v/>
      </c>
    </row>
    <row r="281" spans="1:10" x14ac:dyDescent="0.2">
      <c r="A281" s="3" t="str">
        <f>IF(vägar!A281="","",vägar!A281)</f>
        <v/>
      </c>
      <c r="B281" s="3">
        <f t="shared" si="4"/>
        <v>0</v>
      </c>
      <c r="C281" s="3" t="b">
        <f>IF($B281=1,COUNTIF($B$2:$B281,1))</f>
        <v>0</v>
      </c>
      <c r="D281" s="3" t="str">
        <f>_xlfn.IFNA(INDEX(A:A,MATCH(ROWS($C$2:$C281),C:C,0)),"")</f>
        <v/>
      </c>
      <c r="I281" s="3" t="str">
        <f>IF(D281=0,"",D281)</f>
        <v/>
      </c>
      <c r="J281" s="16" t="str">
        <f>_xlfn.IFNA(VLOOKUP(searchCompact!I281,fastigheter!A:B,2,FALSE),"")</f>
        <v/>
      </c>
    </row>
    <row r="282" spans="1:10" x14ac:dyDescent="0.2">
      <c r="A282" s="3" t="str">
        <f>IF(vägar!A282="","",vägar!A282)</f>
        <v/>
      </c>
      <c r="B282" s="3">
        <f t="shared" si="4"/>
        <v>0</v>
      </c>
      <c r="C282" s="3" t="b">
        <f>IF($B282=1,COUNTIF($B$2:$B282,1))</f>
        <v>0</v>
      </c>
      <c r="D282" s="3" t="str">
        <f>_xlfn.IFNA(INDEX(A:A,MATCH(ROWS($C$2:$C282),C:C,0)),"")</f>
        <v/>
      </c>
      <c r="I282" s="3" t="str">
        <f>IF(D282=0,"",D282)</f>
        <v/>
      </c>
      <c r="J282" s="16" t="str">
        <f>_xlfn.IFNA(VLOOKUP(searchCompact!I282,fastigheter!A:B,2,FALSE),"")</f>
        <v/>
      </c>
    </row>
    <row r="283" spans="1:10" x14ac:dyDescent="0.2">
      <c r="A283" s="3" t="str">
        <f>IF(vägar!A283="","",vägar!A283)</f>
        <v/>
      </c>
      <c r="B283" s="3">
        <f t="shared" si="4"/>
        <v>0</v>
      </c>
      <c r="C283" s="3" t="b">
        <f>IF($B283=1,COUNTIF($B$2:$B283,1))</f>
        <v>0</v>
      </c>
      <c r="D283" s="3" t="str">
        <f>_xlfn.IFNA(INDEX(A:A,MATCH(ROWS($C$2:$C283),C:C,0)),"")</f>
        <v/>
      </c>
      <c r="I283" s="3" t="str">
        <f>IF(D283=0,"",D283)</f>
        <v/>
      </c>
      <c r="J283" s="16" t="str">
        <f>_xlfn.IFNA(VLOOKUP(searchCompact!I283,fastigheter!A:B,2,FALSE),"")</f>
        <v/>
      </c>
    </row>
    <row r="284" spans="1:10" x14ac:dyDescent="0.2">
      <c r="A284" s="3" t="str">
        <f>IF(vägar!A284="","",vägar!A284)</f>
        <v/>
      </c>
      <c r="B284" s="3">
        <f t="shared" si="4"/>
        <v>0</v>
      </c>
      <c r="C284" s="3" t="b">
        <f>IF($B284=1,COUNTIF($B$2:$B284,1))</f>
        <v>0</v>
      </c>
      <c r="D284" s="3" t="str">
        <f>_xlfn.IFNA(INDEX(A:A,MATCH(ROWS($C$2:$C284),C:C,0)),"")</f>
        <v/>
      </c>
      <c r="I284" s="3" t="str">
        <f>IF(D284=0,"",D284)</f>
        <v/>
      </c>
      <c r="J284" s="16" t="str">
        <f>_xlfn.IFNA(VLOOKUP(searchCompact!I284,fastigheter!A:B,2,FALSE),"")</f>
        <v/>
      </c>
    </row>
    <row r="285" spans="1:10" x14ac:dyDescent="0.2">
      <c r="A285" s="3" t="str">
        <f>IF(vägar!A285="","",vägar!A285)</f>
        <v/>
      </c>
      <c r="B285" s="3">
        <f t="shared" si="4"/>
        <v>0</v>
      </c>
      <c r="C285" s="3" t="b">
        <f>IF($B285=1,COUNTIF($B$2:$B285,1))</f>
        <v>0</v>
      </c>
      <c r="D285" s="3" t="str">
        <f>_xlfn.IFNA(INDEX(A:A,MATCH(ROWS($C$2:$C285),C:C,0)),"")</f>
        <v/>
      </c>
      <c r="I285" s="3" t="str">
        <f>IF(D285=0,"",D285)</f>
        <v/>
      </c>
      <c r="J285" s="16" t="str">
        <f>_xlfn.IFNA(VLOOKUP(searchCompact!I285,fastigheter!A:B,2,FALSE),"")</f>
        <v/>
      </c>
    </row>
    <row r="286" spans="1:10" x14ac:dyDescent="0.2">
      <c r="A286" s="3" t="str">
        <f>IF(vägar!A286="","",vägar!A286)</f>
        <v/>
      </c>
      <c r="B286" s="3">
        <f t="shared" si="4"/>
        <v>0</v>
      </c>
      <c r="C286" s="3" t="b">
        <f>IF($B286=1,COUNTIF($B$2:$B286,1))</f>
        <v>0</v>
      </c>
      <c r="D286" s="3" t="str">
        <f>_xlfn.IFNA(INDEX(A:A,MATCH(ROWS($C$2:$C286),C:C,0)),"")</f>
        <v/>
      </c>
      <c r="I286" s="3" t="str">
        <f>IF(D286=0,"",D286)</f>
        <v/>
      </c>
      <c r="J286" s="16" t="str">
        <f>_xlfn.IFNA(VLOOKUP(searchCompact!I286,fastigheter!A:B,2,FALSE),"")</f>
        <v/>
      </c>
    </row>
    <row r="287" spans="1:10" x14ac:dyDescent="0.2">
      <c r="A287" s="3" t="str">
        <f>IF(vägar!A287="","",vägar!A287)</f>
        <v/>
      </c>
      <c r="B287" s="3">
        <f t="shared" si="4"/>
        <v>0</v>
      </c>
      <c r="C287" s="3" t="b">
        <f>IF($B287=1,COUNTIF($B$2:$B287,1))</f>
        <v>0</v>
      </c>
      <c r="D287" s="3" t="str">
        <f>_xlfn.IFNA(INDEX(A:A,MATCH(ROWS($C$2:$C287),C:C,0)),"")</f>
        <v/>
      </c>
      <c r="I287" s="3" t="str">
        <f>IF(D287=0,"",D287)</f>
        <v/>
      </c>
      <c r="J287" s="16" t="str">
        <f>_xlfn.IFNA(VLOOKUP(searchCompact!I287,fastigheter!A:B,2,FALSE),"")</f>
        <v/>
      </c>
    </row>
    <row r="288" spans="1:10" x14ac:dyDescent="0.2">
      <c r="A288" s="3" t="str">
        <f>IF(vägar!A288="","",vägar!A288)</f>
        <v/>
      </c>
      <c r="B288" s="3">
        <f t="shared" si="4"/>
        <v>0</v>
      </c>
      <c r="C288" s="3" t="b">
        <f>IF($B288=1,COUNTIF($B$2:$B288,1))</f>
        <v>0</v>
      </c>
      <c r="D288" s="3" t="str">
        <f>_xlfn.IFNA(INDEX(A:A,MATCH(ROWS($C$2:$C288),C:C,0)),"")</f>
        <v/>
      </c>
      <c r="I288" s="3" t="str">
        <f>IF(D288=0,"",D288)</f>
        <v/>
      </c>
      <c r="J288" s="16" t="str">
        <f>_xlfn.IFNA(VLOOKUP(searchCompact!I288,fastigheter!A:B,2,FALSE),"")</f>
        <v/>
      </c>
    </row>
    <row r="289" spans="1:10" x14ac:dyDescent="0.2">
      <c r="A289" s="3" t="str">
        <f>IF(vägar!A289="","",vägar!A289)</f>
        <v/>
      </c>
      <c r="B289" s="3">
        <f t="shared" si="4"/>
        <v>0</v>
      </c>
      <c r="C289" s="3" t="b">
        <f>IF($B289=1,COUNTIF($B$2:$B289,1))</f>
        <v>0</v>
      </c>
      <c r="D289" s="3" t="str">
        <f>_xlfn.IFNA(INDEX(A:A,MATCH(ROWS($C$2:$C289),C:C,0)),"")</f>
        <v/>
      </c>
      <c r="I289" s="3" t="str">
        <f>IF(D289=0,"",D289)</f>
        <v/>
      </c>
      <c r="J289" s="16" t="str">
        <f>_xlfn.IFNA(VLOOKUP(searchCompact!I289,fastigheter!A:B,2,FALSE),"")</f>
        <v/>
      </c>
    </row>
    <row r="290" spans="1:10" x14ac:dyDescent="0.2">
      <c r="A290" s="3" t="str">
        <f>IF(vägar!A290="","",vägar!A290)</f>
        <v/>
      </c>
      <c r="B290" s="3">
        <f t="shared" si="4"/>
        <v>0</v>
      </c>
      <c r="C290" s="3" t="b">
        <f>IF($B290=1,COUNTIF($B$2:$B290,1))</f>
        <v>0</v>
      </c>
      <c r="D290" s="3" t="str">
        <f>_xlfn.IFNA(INDEX(A:A,MATCH(ROWS($C$2:$C290),C:C,0)),"")</f>
        <v/>
      </c>
      <c r="I290" s="3" t="str">
        <f>IF(D290=0,"",D290)</f>
        <v/>
      </c>
      <c r="J290" s="16" t="str">
        <f>_xlfn.IFNA(VLOOKUP(searchCompact!I290,fastigheter!A:B,2,FALSE),"")</f>
        <v/>
      </c>
    </row>
    <row r="291" spans="1:10" x14ac:dyDescent="0.2">
      <c r="A291" s="3" t="str">
        <f>IF(vägar!A291="","",vägar!A291)</f>
        <v/>
      </c>
      <c r="B291" s="3">
        <f t="shared" si="4"/>
        <v>0</v>
      </c>
      <c r="C291" s="3" t="b">
        <f>IF($B291=1,COUNTIF($B$2:$B291,1))</f>
        <v>0</v>
      </c>
      <c r="D291" s="3" t="str">
        <f>_xlfn.IFNA(INDEX(A:A,MATCH(ROWS($C$2:$C291),C:C,0)),"")</f>
        <v/>
      </c>
      <c r="I291" s="3" t="str">
        <f>IF(D291=0,"",D291)</f>
        <v/>
      </c>
      <c r="J291" s="16" t="str">
        <f>_xlfn.IFNA(VLOOKUP(searchCompact!I291,fastigheter!A:B,2,FALSE),"")</f>
        <v/>
      </c>
    </row>
    <row r="292" spans="1:10" x14ac:dyDescent="0.2">
      <c r="A292" s="3" t="str">
        <f>IF(vägar!A292="","",vägar!A292)</f>
        <v/>
      </c>
      <c r="B292" s="3">
        <f t="shared" si="4"/>
        <v>0</v>
      </c>
      <c r="C292" s="3" t="b">
        <f>IF($B292=1,COUNTIF($B$2:$B292,1))</f>
        <v>0</v>
      </c>
      <c r="D292" s="3" t="str">
        <f>_xlfn.IFNA(INDEX(A:A,MATCH(ROWS($C$2:$C292),C:C,0)),"")</f>
        <v/>
      </c>
      <c r="I292" s="3" t="str">
        <f>IF(D292=0,"",D292)</f>
        <v/>
      </c>
      <c r="J292" s="16" t="str">
        <f>_xlfn.IFNA(VLOOKUP(searchCompact!I292,fastigheter!A:B,2,FALSE),"")</f>
        <v/>
      </c>
    </row>
    <row r="293" spans="1:10" x14ac:dyDescent="0.2">
      <c r="A293" s="3" t="str">
        <f>IF(vägar!A293="","",vägar!A293)</f>
        <v/>
      </c>
      <c r="B293" s="3">
        <f t="shared" si="4"/>
        <v>0</v>
      </c>
      <c r="C293" s="3" t="b">
        <f>IF($B293=1,COUNTIF($B$2:$B293,1))</f>
        <v>0</v>
      </c>
      <c r="D293" s="3" t="str">
        <f>_xlfn.IFNA(INDEX(A:A,MATCH(ROWS($C$2:$C293),C:C,0)),"")</f>
        <v/>
      </c>
      <c r="I293" s="3" t="str">
        <f>IF(D293=0,"",D293)</f>
        <v/>
      </c>
      <c r="J293" s="16" t="str">
        <f>_xlfn.IFNA(VLOOKUP(searchCompact!I293,fastigheter!A:B,2,FALSE),"")</f>
        <v/>
      </c>
    </row>
    <row r="294" spans="1:10" x14ac:dyDescent="0.2">
      <c r="A294" s="3" t="str">
        <f>IF(vägar!A294="","",vägar!A294)</f>
        <v/>
      </c>
      <c r="B294" s="3">
        <f t="shared" si="4"/>
        <v>0</v>
      </c>
      <c r="C294" s="3" t="b">
        <f>IF($B294=1,COUNTIF($B$2:$B294,1))</f>
        <v>0</v>
      </c>
      <c r="D294" s="3" t="str">
        <f>_xlfn.IFNA(INDEX(A:A,MATCH(ROWS($C$2:$C294),C:C,0)),"")</f>
        <v/>
      </c>
      <c r="I294" s="3" t="str">
        <f>IF(D294=0,"",D294)</f>
        <v/>
      </c>
      <c r="J294" s="16" t="str">
        <f>_xlfn.IFNA(VLOOKUP(searchCompact!I294,fastigheter!A:B,2,FALSE),"")</f>
        <v/>
      </c>
    </row>
    <row r="295" spans="1:10" x14ac:dyDescent="0.2">
      <c r="A295" s="3" t="str">
        <f>IF(vägar!A295="","",vägar!A295)</f>
        <v/>
      </c>
      <c r="B295" s="3">
        <f t="shared" si="4"/>
        <v>0</v>
      </c>
      <c r="C295" s="3" t="b">
        <f>IF($B295=1,COUNTIF($B$2:$B295,1))</f>
        <v>0</v>
      </c>
      <c r="D295" s="3" t="str">
        <f>_xlfn.IFNA(INDEX(A:A,MATCH(ROWS($C$2:$C295),C:C,0)),"")</f>
        <v/>
      </c>
      <c r="I295" s="3" t="str">
        <f>IF(D295=0,"",D295)</f>
        <v/>
      </c>
      <c r="J295" s="16" t="str">
        <f>_xlfn.IFNA(VLOOKUP(searchCompact!I295,fastigheter!A:B,2,FALSE),"")</f>
        <v/>
      </c>
    </row>
    <row r="296" spans="1:10" x14ac:dyDescent="0.2">
      <c r="A296" s="3" t="str">
        <f>IF(vägar!A296="","",vägar!A296)</f>
        <v/>
      </c>
      <c r="B296" s="3">
        <f t="shared" si="4"/>
        <v>0</v>
      </c>
      <c r="C296" s="3" t="b">
        <f>IF($B296=1,COUNTIF($B$2:$B296,1))</f>
        <v>0</v>
      </c>
      <c r="D296" s="3" t="str">
        <f>_xlfn.IFNA(INDEX(A:A,MATCH(ROWS($C$2:$C296),C:C,0)),"")</f>
        <v/>
      </c>
      <c r="I296" s="3" t="str">
        <f>IF(D296=0,"",D296)</f>
        <v/>
      </c>
      <c r="J296" s="16" t="str">
        <f>_xlfn.IFNA(VLOOKUP(searchCompact!I296,fastigheter!A:B,2,FALSE),"")</f>
        <v/>
      </c>
    </row>
    <row r="297" spans="1:10" x14ac:dyDescent="0.2">
      <c r="A297" s="3" t="str">
        <f>IF(vägar!A297="","",vägar!A297)</f>
        <v/>
      </c>
      <c r="B297" s="3">
        <f t="shared" si="4"/>
        <v>0</v>
      </c>
      <c r="C297" s="3" t="b">
        <f>IF($B297=1,COUNTIF($B$2:$B297,1))</f>
        <v>0</v>
      </c>
      <c r="D297" s="3" t="str">
        <f>_xlfn.IFNA(INDEX(A:A,MATCH(ROWS($C$2:$C297),C:C,0)),"")</f>
        <v/>
      </c>
      <c r="I297" s="3" t="str">
        <f>IF(D297=0,"",D297)</f>
        <v/>
      </c>
      <c r="J297" s="16" t="str">
        <f>_xlfn.IFNA(VLOOKUP(searchCompact!I297,fastigheter!A:B,2,FALSE),"")</f>
        <v/>
      </c>
    </row>
    <row r="298" spans="1:10" x14ac:dyDescent="0.2">
      <c r="A298" s="3" t="str">
        <f>IF(vägar!A298="","",vägar!A298)</f>
        <v/>
      </c>
      <c r="B298" s="3">
        <f t="shared" si="4"/>
        <v>0</v>
      </c>
      <c r="C298" s="3" t="b">
        <f>IF($B298=1,COUNTIF($B$2:$B298,1))</f>
        <v>0</v>
      </c>
      <c r="D298" s="3" t="str">
        <f>_xlfn.IFNA(INDEX(A:A,MATCH(ROWS($C$2:$C298),C:C,0)),"")</f>
        <v/>
      </c>
      <c r="I298" s="3" t="str">
        <f>IF(D298=0,"",D298)</f>
        <v/>
      </c>
      <c r="J298" s="16" t="str">
        <f>_xlfn.IFNA(VLOOKUP(searchCompact!I298,fastigheter!A:B,2,FALSE),"")</f>
        <v/>
      </c>
    </row>
    <row r="299" spans="1:10" x14ac:dyDescent="0.2">
      <c r="A299" s="3" t="str">
        <f>IF(vägar!A299="","",vägar!A299)</f>
        <v/>
      </c>
      <c r="B299" s="3">
        <f t="shared" si="4"/>
        <v>0</v>
      </c>
      <c r="C299" s="3" t="b">
        <f>IF($B299=1,COUNTIF($B$2:$B299,1))</f>
        <v>0</v>
      </c>
      <c r="D299" s="3" t="str">
        <f>_xlfn.IFNA(INDEX(A:A,MATCH(ROWS($C$2:$C299),C:C,0)),"")</f>
        <v/>
      </c>
      <c r="I299" s="3" t="str">
        <f>IF(D299=0,"",D299)</f>
        <v/>
      </c>
      <c r="J299" s="16" t="str">
        <f>_xlfn.IFNA(VLOOKUP(searchCompact!I299,fastigheter!A:B,2,FALSE),"")</f>
        <v/>
      </c>
    </row>
    <row r="300" spans="1:10" x14ac:dyDescent="0.2">
      <c r="A300" s="3" t="str">
        <f>IF(vägar!A300="","",vägar!A300)</f>
        <v/>
      </c>
      <c r="B300" s="3">
        <f t="shared" si="4"/>
        <v>0</v>
      </c>
      <c r="C300" s="3" t="b">
        <f>IF($B300=1,COUNTIF($B$2:$B300,1))</f>
        <v>0</v>
      </c>
      <c r="D300" s="3" t="str">
        <f>_xlfn.IFNA(INDEX(A:A,MATCH(ROWS($C$2:$C300),C:C,0)),"")</f>
        <v/>
      </c>
      <c r="I300" s="3" t="str">
        <f>IF(D300=0,"",D300)</f>
        <v/>
      </c>
      <c r="J300" s="16" t="str">
        <f>_xlfn.IFNA(VLOOKUP(searchCompact!I300,fastigheter!A:B,2,FALSE),"")</f>
        <v/>
      </c>
    </row>
    <row r="301" spans="1:10" x14ac:dyDescent="0.2">
      <c r="A301" s="3" t="str">
        <f>IF(vägar!A301="","",vägar!A301)</f>
        <v/>
      </c>
      <c r="B301" s="3">
        <f t="shared" si="4"/>
        <v>0</v>
      </c>
      <c r="C301" s="3" t="b">
        <f>IF($B301=1,COUNTIF($B$2:$B301,1))</f>
        <v>0</v>
      </c>
      <c r="D301" s="3" t="str">
        <f>_xlfn.IFNA(INDEX(A:A,MATCH(ROWS($C$2:$C301),C:C,0)),"")</f>
        <v/>
      </c>
      <c r="I301" s="3" t="str">
        <f>IF(D301=0,"",D301)</f>
        <v/>
      </c>
      <c r="J301" s="16" t="str">
        <f>_xlfn.IFNA(VLOOKUP(searchCompact!I301,fastigheter!A:B,2,FALSE),"")</f>
        <v/>
      </c>
    </row>
    <row r="302" spans="1:10" x14ac:dyDescent="0.2">
      <c r="A302" s="3" t="str">
        <f>IF(vägar!A302="","",vägar!A302)</f>
        <v/>
      </c>
      <c r="B302" s="3">
        <f t="shared" si="4"/>
        <v>0</v>
      </c>
      <c r="C302" s="3" t="b">
        <f>IF($B302=1,COUNTIF($B$2:$B302,1))</f>
        <v>0</v>
      </c>
      <c r="D302" s="3" t="str">
        <f>_xlfn.IFNA(INDEX(A:A,MATCH(ROWS($C$2:$C302),C:C,0)),"")</f>
        <v/>
      </c>
      <c r="I302" s="3" t="str">
        <f>IF(D302=0,"",D302)</f>
        <v/>
      </c>
      <c r="J302" s="16" t="str">
        <f>_xlfn.IFNA(VLOOKUP(searchCompact!I302,fastigheter!A:B,2,FALSE),"")</f>
        <v/>
      </c>
    </row>
    <row r="303" spans="1:10" x14ac:dyDescent="0.2">
      <c r="A303" s="3" t="str">
        <f>IF(vägar!A303="","",vägar!A303)</f>
        <v/>
      </c>
      <c r="B303" s="3">
        <f t="shared" si="4"/>
        <v>0</v>
      </c>
      <c r="C303" s="3" t="b">
        <f>IF($B303=1,COUNTIF($B$2:$B303,1))</f>
        <v>0</v>
      </c>
      <c r="D303" s="3" t="str">
        <f>_xlfn.IFNA(INDEX(A:A,MATCH(ROWS($C$2:$C303),C:C,0)),"")</f>
        <v/>
      </c>
      <c r="I303" s="3" t="str">
        <f>IF(D303=0,"",D303)</f>
        <v/>
      </c>
      <c r="J303" s="16" t="str">
        <f>_xlfn.IFNA(VLOOKUP(searchCompact!I303,fastigheter!A:B,2,FALSE),"")</f>
        <v/>
      </c>
    </row>
    <row r="304" spans="1:10" x14ac:dyDescent="0.2">
      <c r="A304" s="3" t="str">
        <f>IF(vägar!A304="","",vägar!A304)</f>
        <v/>
      </c>
      <c r="B304" s="3">
        <f t="shared" si="4"/>
        <v>0</v>
      </c>
      <c r="C304" s="3" t="b">
        <f>IF($B304=1,COUNTIF($B$2:$B304,1))</f>
        <v>0</v>
      </c>
      <c r="D304" s="3" t="str">
        <f>_xlfn.IFNA(INDEX(A:A,MATCH(ROWS($C$2:$C304),C:C,0)),"")</f>
        <v/>
      </c>
      <c r="I304" s="3" t="str">
        <f>IF(D304=0,"",D304)</f>
        <v/>
      </c>
      <c r="J304" s="16" t="str">
        <f>_xlfn.IFNA(VLOOKUP(searchCompact!I304,fastigheter!A:B,2,FALSE),"")</f>
        <v/>
      </c>
    </row>
    <row r="305" spans="1:10" x14ac:dyDescent="0.2">
      <c r="A305" s="3" t="str">
        <f>IF(vägar!A305="","",vägar!A305)</f>
        <v/>
      </c>
      <c r="B305" s="3">
        <f t="shared" si="4"/>
        <v>0</v>
      </c>
      <c r="C305" s="3" t="b">
        <f>IF($B305=1,COUNTIF($B$2:$B305,1))</f>
        <v>0</v>
      </c>
      <c r="D305" s="3" t="str">
        <f>_xlfn.IFNA(INDEX(A:A,MATCH(ROWS($C$2:$C305),C:C,0)),"")</f>
        <v/>
      </c>
      <c r="I305" s="3" t="str">
        <f>IF(D305=0,"",D305)</f>
        <v/>
      </c>
      <c r="J305" s="16" t="str">
        <f>_xlfn.IFNA(VLOOKUP(searchCompact!I305,fastigheter!A:B,2,FALSE),"")</f>
        <v/>
      </c>
    </row>
    <row r="306" spans="1:10" x14ac:dyDescent="0.2">
      <c r="A306" s="3" t="str">
        <f>IF(vägar!A306="","",vägar!A306)</f>
        <v/>
      </c>
      <c r="B306" s="3">
        <f t="shared" si="4"/>
        <v>0</v>
      </c>
      <c r="C306" s="3" t="b">
        <f>IF($B306=1,COUNTIF($B$2:$B306,1))</f>
        <v>0</v>
      </c>
      <c r="D306" s="3" t="str">
        <f>_xlfn.IFNA(INDEX(A:A,MATCH(ROWS($C$2:$C306),C:C,0)),"")</f>
        <v/>
      </c>
      <c r="I306" s="3" t="str">
        <f>IF(D306=0,"",D306)</f>
        <v/>
      </c>
      <c r="J306" s="16" t="str">
        <f>_xlfn.IFNA(VLOOKUP(searchCompact!I306,fastigheter!A:B,2,FALSE),"")</f>
        <v/>
      </c>
    </row>
    <row r="307" spans="1:10" x14ac:dyDescent="0.2">
      <c r="A307" s="3" t="str">
        <f>IF(vägar!A307="","",vägar!A307)</f>
        <v/>
      </c>
      <c r="B307" s="3">
        <f t="shared" si="4"/>
        <v>0</v>
      </c>
      <c r="C307" s="3" t="b">
        <f>IF($B307=1,COUNTIF($B$2:$B307,1))</f>
        <v>0</v>
      </c>
      <c r="D307" s="3" t="str">
        <f>_xlfn.IFNA(INDEX(A:A,MATCH(ROWS($C$2:$C307),C:C,0)),"")</f>
        <v/>
      </c>
      <c r="I307" s="3" t="str">
        <f>IF(D307=0,"",D307)</f>
        <v/>
      </c>
      <c r="J307" s="16" t="str">
        <f>_xlfn.IFNA(VLOOKUP(searchCompact!I307,fastigheter!A:B,2,FALSE),"")</f>
        <v/>
      </c>
    </row>
    <row r="308" spans="1:10" x14ac:dyDescent="0.2">
      <c r="A308" s="3" t="str">
        <f>IF(vägar!A308="","",vägar!A308)</f>
        <v/>
      </c>
      <c r="B308" s="3">
        <f t="shared" si="4"/>
        <v>0</v>
      </c>
      <c r="C308" s="3" t="b">
        <f>IF($B308=1,COUNTIF($B$2:$B308,1))</f>
        <v>0</v>
      </c>
      <c r="D308" s="3" t="str">
        <f>_xlfn.IFNA(INDEX(A:A,MATCH(ROWS($C$2:$C308),C:C,0)),"")</f>
        <v/>
      </c>
      <c r="I308" s="3" t="str">
        <f>IF(D308=0,"",D308)</f>
        <v/>
      </c>
      <c r="J308" s="16" t="str">
        <f>_xlfn.IFNA(VLOOKUP(searchCompact!I308,fastigheter!A:B,2,FALSE),"")</f>
        <v/>
      </c>
    </row>
    <row r="309" spans="1:10" x14ac:dyDescent="0.2">
      <c r="A309" s="3" t="str">
        <f>IF(vägar!A309="","",vägar!A309)</f>
        <v/>
      </c>
      <c r="B309" s="3">
        <f t="shared" si="4"/>
        <v>0</v>
      </c>
      <c r="C309" s="3" t="b">
        <f>IF($B309=1,COUNTIF($B$2:$B309,1))</f>
        <v>0</v>
      </c>
      <c r="D309" s="3" t="str">
        <f>_xlfn.IFNA(INDEX(A:A,MATCH(ROWS($C$2:$C309),C:C,0)),"")</f>
        <v/>
      </c>
      <c r="I309" s="3" t="str">
        <f>IF(D309=0,"",D309)</f>
        <v/>
      </c>
      <c r="J309" s="16" t="str">
        <f>_xlfn.IFNA(VLOOKUP(searchCompact!I309,fastigheter!A:B,2,FALSE),"")</f>
        <v/>
      </c>
    </row>
    <row r="310" spans="1:10" x14ac:dyDescent="0.2">
      <c r="A310" s="3" t="str">
        <f>IF(vägar!A310="","",vägar!A310)</f>
        <v/>
      </c>
      <c r="B310" s="3">
        <f t="shared" si="4"/>
        <v>0</v>
      </c>
      <c r="C310" s="3" t="b">
        <f>IF($B310=1,COUNTIF($B$2:$B310,1))</f>
        <v>0</v>
      </c>
      <c r="D310" s="3" t="str">
        <f>_xlfn.IFNA(INDEX(A:A,MATCH(ROWS($C$2:$C310),C:C,0)),"")</f>
        <v/>
      </c>
      <c r="I310" s="3" t="str">
        <f>IF(D310=0,"",D310)</f>
        <v/>
      </c>
      <c r="J310" s="16" t="str">
        <f>_xlfn.IFNA(VLOOKUP(searchCompact!I310,fastigheter!A:B,2,FALSE),"")</f>
        <v/>
      </c>
    </row>
    <row r="311" spans="1:10" x14ac:dyDescent="0.2">
      <c r="A311" s="3" t="str">
        <f>IF(vägar!A311="","",vägar!A311)</f>
        <v/>
      </c>
      <c r="B311" s="3">
        <f t="shared" si="4"/>
        <v>0</v>
      </c>
      <c r="C311" s="3" t="b">
        <f>IF($B311=1,COUNTIF($B$2:$B311,1))</f>
        <v>0</v>
      </c>
      <c r="D311" s="3" t="str">
        <f>_xlfn.IFNA(INDEX(A:A,MATCH(ROWS($C$2:$C311),C:C,0)),"")</f>
        <v/>
      </c>
      <c r="I311" s="3" t="str">
        <f>IF(D311=0,"",D311)</f>
        <v/>
      </c>
      <c r="J311" s="16" t="str">
        <f>_xlfn.IFNA(VLOOKUP(searchCompact!I311,fastigheter!A:B,2,FALSE),"")</f>
        <v/>
      </c>
    </row>
    <row r="312" spans="1:10" x14ac:dyDescent="0.2">
      <c r="A312" s="3" t="str">
        <f>IF(vägar!A312="","",vägar!A312)</f>
        <v/>
      </c>
      <c r="B312" s="3">
        <f t="shared" si="4"/>
        <v>0</v>
      </c>
      <c r="C312" s="3" t="b">
        <f>IF($B312=1,COUNTIF($B$2:$B312,1))</f>
        <v>0</v>
      </c>
      <c r="D312" s="3" t="str">
        <f>_xlfn.IFNA(INDEX(A:A,MATCH(ROWS($C$2:$C312),C:C,0)),"")</f>
        <v/>
      </c>
      <c r="I312" s="3" t="str">
        <f>IF(D312=0,"",D312)</f>
        <v/>
      </c>
      <c r="J312" s="16" t="str">
        <f>_xlfn.IFNA(VLOOKUP(searchCompact!I312,fastigheter!A:B,2,FALSE),"")</f>
        <v/>
      </c>
    </row>
    <row r="313" spans="1:10" x14ac:dyDescent="0.2">
      <c r="A313" s="3" t="str">
        <f>IF(vägar!A313="","",vägar!A313)</f>
        <v/>
      </c>
      <c r="B313" s="3">
        <f t="shared" si="4"/>
        <v>0</v>
      </c>
      <c r="C313" s="3" t="b">
        <f>IF($B313=1,COUNTIF($B$2:$B313,1))</f>
        <v>0</v>
      </c>
      <c r="D313" s="3" t="str">
        <f>_xlfn.IFNA(INDEX(A:A,MATCH(ROWS($C$2:$C313),C:C,0)),"")</f>
        <v/>
      </c>
      <c r="I313" s="3" t="str">
        <f>IF(D313=0,"",D313)</f>
        <v/>
      </c>
      <c r="J313" s="16" t="str">
        <f>_xlfn.IFNA(VLOOKUP(searchCompact!I313,fastigheter!A:B,2,FALSE),"")</f>
        <v/>
      </c>
    </row>
    <row r="314" spans="1:10" x14ac:dyDescent="0.2">
      <c r="A314" s="3" t="str">
        <f>IF(vägar!A314="","",vägar!A314)</f>
        <v/>
      </c>
      <c r="B314" s="3">
        <f t="shared" si="4"/>
        <v>0</v>
      </c>
      <c r="C314" s="3" t="b">
        <f>IF($B314=1,COUNTIF($B$2:$B314,1))</f>
        <v>0</v>
      </c>
      <c r="D314" s="3" t="str">
        <f>_xlfn.IFNA(INDEX(A:A,MATCH(ROWS($C$2:$C314),C:C,0)),"")</f>
        <v/>
      </c>
      <c r="I314" s="3" t="str">
        <f>IF(D314=0,"",D314)</f>
        <v/>
      </c>
      <c r="J314" s="16" t="str">
        <f>_xlfn.IFNA(VLOOKUP(searchCompact!I314,fastigheter!A:B,2,FALSE),"")</f>
        <v/>
      </c>
    </row>
    <row r="315" spans="1:10" x14ac:dyDescent="0.2">
      <c r="A315" s="3" t="str">
        <f>IF(vägar!A315="","",vägar!A315)</f>
        <v/>
      </c>
      <c r="B315" s="3">
        <f t="shared" si="4"/>
        <v>0</v>
      </c>
      <c r="C315" s="3" t="b">
        <f>IF($B315=1,COUNTIF($B$2:$B315,1))</f>
        <v>0</v>
      </c>
      <c r="D315" s="3" t="str">
        <f>_xlfn.IFNA(INDEX(A:A,MATCH(ROWS($C$2:$C315),C:C,0)),"")</f>
        <v/>
      </c>
      <c r="I315" s="3" t="str">
        <f>IF(D315=0,"",D315)</f>
        <v/>
      </c>
      <c r="J315" s="16" t="str">
        <f>_xlfn.IFNA(VLOOKUP(searchCompact!I315,fastigheter!A:B,2,FALSE),"")</f>
        <v/>
      </c>
    </row>
    <row r="316" spans="1:10" x14ac:dyDescent="0.2">
      <c r="A316" s="3" t="str">
        <f>IF(vägar!A316="","",vägar!A316)</f>
        <v/>
      </c>
      <c r="B316" s="3">
        <f t="shared" si="4"/>
        <v>0</v>
      </c>
      <c r="C316" s="3" t="b">
        <f>IF($B316=1,COUNTIF($B$2:$B316,1))</f>
        <v>0</v>
      </c>
      <c r="D316" s="3" t="str">
        <f>_xlfn.IFNA(INDEX(A:A,MATCH(ROWS($C$2:$C316),C:C,0)),"")</f>
        <v/>
      </c>
      <c r="I316" s="3" t="str">
        <f>IF(D316=0,"",D316)</f>
        <v/>
      </c>
      <c r="J316" s="16" t="str">
        <f>_xlfn.IFNA(VLOOKUP(searchCompact!I316,fastigheter!A:B,2,FALSE),"")</f>
        <v/>
      </c>
    </row>
    <row r="317" spans="1:10" x14ac:dyDescent="0.2">
      <c r="A317" s="3" t="str">
        <f>IF(vägar!A317="","",vägar!A317)</f>
        <v/>
      </c>
      <c r="B317" s="3">
        <f t="shared" si="4"/>
        <v>0</v>
      </c>
      <c r="C317" s="3" t="b">
        <f>IF($B317=1,COUNTIF($B$2:$B317,1))</f>
        <v>0</v>
      </c>
      <c r="D317" s="3" t="str">
        <f>_xlfn.IFNA(INDEX(A:A,MATCH(ROWS($C$2:$C317),C:C,0)),"")</f>
        <v/>
      </c>
      <c r="I317" s="3" t="str">
        <f>IF(D317=0,"",D317)</f>
        <v/>
      </c>
      <c r="J317" s="16" t="str">
        <f>_xlfn.IFNA(VLOOKUP(searchCompact!I317,fastigheter!A:B,2,FALSE),"")</f>
        <v/>
      </c>
    </row>
    <row r="318" spans="1:10" x14ac:dyDescent="0.2">
      <c r="A318" s="3" t="str">
        <f>IF(vägar!A318="","",vägar!A318)</f>
        <v/>
      </c>
      <c r="B318" s="3">
        <f t="shared" si="4"/>
        <v>0</v>
      </c>
      <c r="C318" s="3" t="b">
        <f>IF($B318=1,COUNTIF($B$2:$B318,1))</f>
        <v>0</v>
      </c>
      <c r="D318" s="3" t="str">
        <f>_xlfn.IFNA(INDEX(A:A,MATCH(ROWS($C$2:$C318),C:C,0)),"")</f>
        <v/>
      </c>
      <c r="I318" s="3" t="str">
        <f>IF(D318=0,"",D318)</f>
        <v/>
      </c>
      <c r="J318" s="16" t="str">
        <f>_xlfn.IFNA(VLOOKUP(searchCompact!I318,fastigheter!A:B,2,FALSE),"")</f>
        <v/>
      </c>
    </row>
    <row r="319" spans="1:10" x14ac:dyDescent="0.2">
      <c r="A319" s="3" t="str">
        <f>IF(vägar!A319="","",vägar!A319)</f>
        <v/>
      </c>
      <c r="B319" s="3">
        <f t="shared" si="4"/>
        <v>0</v>
      </c>
      <c r="C319" s="3" t="b">
        <f>IF($B319=1,COUNTIF($B$2:$B319,1))</f>
        <v>0</v>
      </c>
      <c r="D319" s="3" t="str">
        <f>_xlfn.IFNA(INDEX(A:A,MATCH(ROWS($C$2:$C319),C:C,0)),"")</f>
        <v/>
      </c>
      <c r="I319" s="3" t="str">
        <f>IF(D319=0,"",D319)</f>
        <v/>
      </c>
      <c r="J319" s="16" t="str">
        <f>_xlfn.IFNA(VLOOKUP(searchCompact!I319,fastigheter!A:B,2,FALSE),"")</f>
        <v/>
      </c>
    </row>
    <row r="320" spans="1:10" x14ac:dyDescent="0.2">
      <c r="A320" s="3" t="str">
        <f>IF(vägar!A320="","",vägar!A320)</f>
        <v/>
      </c>
      <c r="B320" s="3">
        <f t="shared" si="4"/>
        <v>0</v>
      </c>
      <c r="C320" s="3" t="b">
        <f>IF($B320=1,COUNTIF($B$2:$B320,1))</f>
        <v>0</v>
      </c>
      <c r="D320" s="3" t="str">
        <f>_xlfn.IFNA(INDEX(A:A,MATCH(ROWS($C$2:$C320),C:C,0)),"")</f>
        <v/>
      </c>
      <c r="I320" s="3" t="str">
        <f>IF(D320=0,"",D320)</f>
        <v/>
      </c>
      <c r="J320" s="16" t="str">
        <f>_xlfn.IFNA(VLOOKUP(searchCompact!I320,fastigheter!A:B,2,FALSE),"")</f>
        <v/>
      </c>
    </row>
    <row r="321" spans="1:10" x14ac:dyDescent="0.2">
      <c r="A321" s="3" t="str">
        <f>IF(vägar!A321="","",vägar!A321)</f>
        <v/>
      </c>
      <c r="B321" s="3">
        <f t="shared" si="4"/>
        <v>0</v>
      </c>
      <c r="C321" s="3" t="b">
        <f>IF($B321=1,COUNTIF($B$2:$B321,1))</f>
        <v>0</v>
      </c>
      <c r="D321" s="3" t="str">
        <f>_xlfn.IFNA(INDEX(A:A,MATCH(ROWS($C$2:$C321),C:C,0)),"")</f>
        <v/>
      </c>
      <c r="I321" s="3" t="str">
        <f>IF(D321=0,"",D321)</f>
        <v/>
      </c>
      <c r="J321" s="16" t="str">
        <f>_xlfn.IFNA(VLOOKUP(searchCompact!I321,fastigheter!A:B,2,FALSE),"")</f>
        <v/>
      </c>
    </row>
    <row r="322" spans="1:10" x14ac:dyDescent="0.2">
      <c r="A322" s="3" t="str">
        <f>IF(vägar!A322="","",vägar!A322)</f>
        <v/>
      </c>
      <c r="B322" s="3">
        <f t="shared" ref="B322:B385" si="5">--ISNUMBER(SEARCH(inputSearch,$A322))</f>
        <v>0</v>
      </c>
      <c r="C322" s="3" t="b">
        <f>IF($B322=1,COUNTIF($B$2:$B322,1))</f>
        <v>0</v>
      </c>
      <c r="D322" s="3" t="str">
        <f>_xlfn.IFNA(INDEX(A:A,MATCH(ROWS($C$2:$C322),C:C,0)),"")</f>
        <v/>
      </c>
      <c r="I322" s="3" t="str">
        <f>IF(D322=0,"",D322)</f>
        <v/>
      </c>
      <c r="J322" s="16" t="str">
        <f>_xlfn.IFNA(VLOOKUP(searchCompact!I322,fastigheter!A:B,2,FALSE),"")</f>
        <v/>
      </c>
    </row>
    <row r="323" spans="1:10" x14ac:dyDescent="0.2">
      <c r="A323" s="3" t="str">
        <f>IF(vägar!A323="","",vägar!A323)</f>
        <v/>
      </c>
      <c r="B323" s="3">
        <f t="shared" si="5"/>
        <v>0</v>
      </c>
      <c r="C323" s="3" t="b">
        <f>IF($B323=1,COUNTIF($B$2:$B323,1))</f>
        <v>0</v>
      </c>
      <c r="D323" s="3" t="str">
        <f>_xlfn.IFNA(INDEX(A:A,MATCH(ROWS($C$2:$C323),C:C,0)),"")</f>
        <v/>
      </c>
      <c r="I323" s="3" t="str">
        <f>IF(D323=0,"",D323)</f>
        <v/>
      </c>
      <c r="J323" s="16" t="str">
        <f>_xlfn.IFNA(VLOOKUP(searchCompact!I323,fastigheter!A:B,2,FALSE),"")</f>
        <v/>
      </c>
    </row>
    <row r="324" spans="1:10" x14ac:dyDescent="0.2">
      <c r="A324" s="3" t="str">
        <f>IF(vägar!A324="","",vägar!A324)</f>
        <v/>
      </c>
      <c r="B324" s="3">
        <f t="shared" si="5"/>
        <v>0</v>
      </c>
      <c r="C324" s="3" t="b">
        <f>IF($B324=1,COUNTIF($B$2:$B324,1))</f>
        <v>0</v>
      </c>
      <c r="D324" s="3" t="str">
        <f>_xlfn.IFNA(INDEX(A:A,MATCH(ROWS($C$2:$C324),C:C,0)),"")</f>
        <v/>
      </c>
      <c r="I324" s="3" t="str">
        <f>IF(D324=0,"",D324)</f>
        <v/>
      </c>
      <c r="J324" s="16" t="str">
        <f>_xlfn.IFNA(VLOOKUP(searchCompact!I324,fastigheter!A:B,2,FALSE),"")</f>
        <v/>
      </c>
    </row>
    <row r="325" spans="1:10" x14ac:dyDescent="0.2">
      <c r="A325" s="3" t="str">
        <f>IF(vägar!A325="","",vägar!A325)</f>
        <v/>
      </c>
      <c r="B325" s="3">
        <f t="shared" si="5"/>
        <v>0</v>
      </c>
      <c r="C325" s="3" t="b">
        <f>IF($B325=1,COUNTIF($B$2:$B325,1))</f>
        <v>0</v>
      </c>
      <c r="D325" s="3" t="str">
        <f>_xlfn.IFNA(INDEX(A:A,MATCH(ROWS($C$2:$C325),C:C,0)),"")</f>
        <v/>
      </c>
      <c r="I325" s="3" t="str">
        <f>IF(D325=0,"",D325)</f>
        <v/>
      </c>
      <c r="J325" s="16" t="str">
        <f>_xlfn.IFNA(VLOOKUP(searchCompact!I325,fastigheter!A:B,2,FALSE),"")</f>
        <v/>
      </c>
    </row>
    <row r="326" spans="1:10" x14ac:dyDescent="0.2">
      <c r="A326" s="3" t="str">
        <f>IF(vägar!A326="","",vägar!A326)</f>
        <v/>
      </c>
      <c r="B326" s="3">
        <f t="shared" si="5"/>
        <v>0</v>
      </c>
      <c r="C326" s="3" t="b">
        <f>IF($B326=1,COUNTIF($B$2:$B326,1))</f>
        <v>0</v>
      </c>
      <c r="D326" s="3" t="str">
        <f>_xlfn.IFNA(INDEX(A:A,MATCH(ROWS($C$2:$C326),C:C,0)),"")</f>
        <v/>
      </c>
      <c r="I326" s="3" t="str">
        <f>IF(D326=0,"",D326)</f>
        <v/>
      </c>
      <c r="J326" s="16" t="str">
        <f>_xlfn.IFNA(VLOOKUP(searchCompact!I326,fastigheter!A:B,2,FALSE),"")</f>
        <v/>
      </c>
    </row>
    <row r="327" spans="1:10" x14ac:dyDescent="0.2">
      <c r="A327" s="3" t="str">
        <f>IF(vägar!A327="","",vägar!A327)</f>
        <v/>
      </c>
      <c r="B327" s="3">
        <f t="shared" si="5"/>
        <v>0</v>
      </c>
      <c r="C327" s="3" t="b">
        <f>IF($B327=1,COUNTIF($B$2:$B327,1))</f>
        <v>0</v>
      </c>
      <c r="D327" s="3" t="str">
        <f>_xlfn.IFNA(INDEX(A:A,MATCH(ROWS($C$2:$C327),C:C,0)),"")</f>
        <v/>
      </c>
      <c r="I327" s="3" t="str">
        <f>IF(D327=0,"",D327)</f>
        <v/>
      </c>
      <c r="J327" s="16" t="str">
        <f>_xlfn.IFNA(VLOOKUP(searchCompact!I327,fastigheter!A:B,2,FALSE),"")</f>
        <v/>
      </c>
    </row>
    <row r="328" spans="1:10" x14ac:dyDescent="0.2">
      <c r="A328" s="3" t="str">
        <f>IF(vägar!A328="","",vägar!A328)</f>
        <v/>
      </c>
      <c r="B328" s="3">
        <f t="shared" si="5"/>
        <v>0</v>
      </c>
      <c r="C328" s="3" t="b">
        <f>IF($B328=1,COUNTIF($B$2:$B328,1))</f>
        <v>0</v>
      </c>
      <c r="D328" s="3" t="str">
        <f>_xlfn.IFNA(INDEX(A:A,MATCH(ROWS($C$2:$C328),C:C,0)),"")</f>
        <v/>
      </c>
      <c r="I328" s="3" t="str">
        <f>IF(D328=0,"",D328)</f>
        <v/>
      </c>
      <c r="J328" s="16" t="str">
        <f>_xlfn.IFNA(VLOOKUP(searchCompact!I328,fastigheter!A:B,2,FALSE),"")</f>
        <v/>
      </c>
    </row>
    <row r="329" spans="1:10" x14ac:dyDescent="0.2">
      <c r="A329" s="3" t="str">
        <f>IF(vägar!A329="","",vägar!A329)</f>
        <v/>
      </c>
      <c r="B329" s="3">
        <f t="shared" si="5"/>
        <v>0</v>
      </c>
      <c r="C329" s="3" t="b">
        <f>IF($B329=1,COUNTIF($B$2:$B329,1))</f>
        <v>0</v>
      </c>
      <c r="D329" s="3" t="str">
        <f>_xlfn.IFNA(INDEX(A:A,MATCH(ROWS($C$2:$C329),C:C,0)),"")</f>
        <v/>
      </c>
      <c r="I329" s="3" t="str">
        <f>IF(D329=0,"",D329)</f>
        <v/>
      </c>
      <c r="J329" s="16" t="str">
        <f>_xlfn.IFNA(VLOOKUP(searchCompact!I329,fastigheter!A:B,2,FALSE),"")</f>
        <v/>
      </c>
    </row>
    <row r="330" spans="1:10" x14ac:dyDescent="0.2">
      <c r="A330" s="3" t="str">
        <f>IF(vägar!A330="","",vägar!A330)</f>
        <v/>
      </c>
      <c r="B330" s="3">
        <f t="shared" si="5"/>
        <v>0</v>
      </c>
      <c r="C330" s="3" t="b">
        <f>IF($B330=1,COUNTIF($B$2:$B330,1))</f>
        <v>0</v>
      </c>
      <c r="D330" s="3" t="str">
        <f>_xlfn.IFNA(INDEX(A:A,MATCH(ROWS($C$2:$C330),C:C,0)),"")</f>
        <v/>
      </c>
      <c r="I330" s="3" t="str">
        <f>IF(D330=0,"",D330)</f>
        <v/>
      </c>
      <c r="J330" s="16" t="str">
        <f>_xlfn.IFNA(VLOOKUP(searchCompact!I330,fastigheter!A:B,2,FALSE),"")</f>
        <v/>
      </c>
    </row>
    <row r="331" spans="1:10" x14ac:dyDescent="0.2">
      <c r="A331" s="3" t="str">
        <f>IF(vägar!A331="","",vägar!A331)</f>
        <v/>
      </c>
      <c r="B331" s="3">
        <f t="shared" si="5"/>
        <v>0</v>
      </c>
      <c r="C331" s="3" t="b">
        <f>IF($B331=1,COUNTIF($B$2:$B331,1))</f>
        <v>0</v>
      </c>
      <c r="D331" s="3" t="str">
        <f>_xlfn.IFNA(INDEX(A:A,MATCH(ROWS($C$2:$C331),C:C,0)),"")</f>
        <v/>
      </c>
      <c r="I331" s="3" t="str">
        <f>IF(D331=0,"",D331)</f>
        <v/>
      </c>
      <c r="J331" s="16" t="str">
        <f>_xlfn.IFNA(VLOOKUP(searchCompact!I331,fastigheter!A:B,2,FALSE),"")</f>
        <v/>
      </c>
    </row>
    <row r="332" spans="1:10" x14ac:dyDescent="0.2">
      <c r="A332" s="3" t="str">
        <f>IF(vägar!A332="","",vägar!A332)</f>
        <v/>
      </c>
      <c r="B332" s="3">
        <f t="shared" si="5"/>
        <v>0</v>
      </c>
      <c r="C332" s="3" t="b">
        <f>IF($B332=1,COUNTIF($B$2:$B332,1))</f>
        <v>0</v>
      </c>
      <c r="D332" s="3" t="str">
        <f>_xlfn.IFNA(INDEX(A:A,MATCH(ROWS($C$2:$C332),C:C,0)),"")</f>
        <v/>
      </c>
      <c r="I332" s="3" t="str">
        <f>IF(D332=0,"",D332)</f>
        <v/>
      </c>
      <c r="J332" s="16" t="str">
        <f>_xlfn.IFNA(VLOOKUP(searchCompact!I332,fastigheter!A:B,2,FALSE),"")</f>
        <v/>
      </c>
    </row>
    <row r="333" spans="1:10" x14ac:dyDescent="0.2">
      <c r="A333" s="3" t="str">
        <f>IF(vägar!A333="","",vägar!A333)</f>
        <v/>
      </c>
      <c r="B333" s="3">
        <f t="shared" si="5"/>
        <v>0</v>
      </c>
      <c r="C333" s="3" t="b">
        <f>IF($B333=1,COUNTIF($B$2:$B333,1))</f>
        <v>0</v>
      </c>
      <c r="D333" s="3" t="str">
        <f>_xlfn.IFNA(INDEX(A:A,MATCH(ROWS($C$2:$C333),C:C,0)),"")</f>
        <v/>
      </c>
      <c r="I333" s="3" t="str">
        <f>IF(D333=0,"",D333)</f>
        <v/>
      </c>
      <c r="J333" s="16" t="str">
        <f>_xlfn.IFNA(VLOOKUP(searchCompact!I333,fastigheter!A:B,2,FALSE),"")</f>
        <v/>
      </c>
    </row>
    <row r="334" spans="1:10" x14ac:dyDescent="0.2">
      <c r="A334" s="3" t="str">
        <f>IF(vägar!A334="","",vägar!A334)</f>
        <v/>
      </c>
      <c r="B334" s="3">
        <f t="shared" si="5"/>
        <v>0</v>
      </c>
      <c r="C334" s="3" t="b">
        <f>IF($B334=1,COUNTIF($B$2:$B334,1))</f>
        <v>0</v>
      </c>
      <c r="D334" s="3" t="str">
        <f>_xlfn.IFNA(INDEX(A:A,MATCH(ROWS($C$2:$C334),C:C,0)),"")</f>
        <v/>
      </c>
      <c r="I334" s="3" t="str">
        <f>IF(D334=0,"",D334)</f>
        <v/>
      </c>
      <c r="J334" s="16" t="str">
        <f>_xlfn.IFNA(VLOOKUP(searchCompact!I334,fastigheter!A:B,2,FALSE),"")</f>
        <v/>
      </c>
    </row>
    <row r="335" spans="1:10" x14ac:dyDescent="0.2">
      <c r="A335" s="3" t="str">
        <f>IF(vägar!A335="","",vägar!A335)</f>
        <v/>
      </c>
      <c r="B335" s="3">
        <f t="shared" si="5"/>
        <v>0</v>
      </c>
      <c r="C335" s="3" t="b">
        <f>IF($B335=1,COUNTIF($B$2:$B335,1))</f>
        <v>0</v>
      </c>
      <c r="D335" s="3" t="str">
        <f>_xlfn.IFNA(INDEX(A:A,MATCH(ROWS($C$2:$C335),C:C,0)),"")</f>
        <v/>
      </c>
      <c r="I335" s="3" t="str">
        <f>IF(D335=0,"",D335)</f>
        <v/>
      </c>
      <c r="J335" s="16" t="str">
        <f>_xlfn.IFNA(VLOOKUP(searchCompact!I335,fastigheter!A:B,2,FALSE),"")</f>
        <v/>
      </c>
    </row>
    <row r="336" spans="1:10" x14ac:dyDescent="0.2">
      <c r="A336" s="3" t="str">
        <f>IF(vägar!A336="","",vägar!A336)</f>
        <v/>
      </c>
      <c r="B336" s="3">
        <f t="shared" si="5"/>
        <v>0</v>
      </c>
      <c r="C336" s="3" t="b">
        <f>IF($B336=1,COUNTIF($B$2:$B336,1))</f>
        <v>0</v>
      </c>
      <c r="D336" s="3" t="str">
        <f>_xlfn.IFNA(INDEX(A:A,MATCH(ROWS($C$2:$C336),C:C,0)),"")</f>
        <v/>
      </c>
      <c r="I336" s="3" t="str">
        <f>IF(D336=0,"",D336)</f>
        <v/>
      </c>
      <c r="J336" s="16" t="str">
        <f>_xlfn.IFNA(VLOOKUP(searchCompact!I336,fastigheter!A:B,2,FALSE),"")</f>
        <v/>
      </c>
    </row>
    <row r="337" spans="1:10" x14ac:dyDescent="0.2">
      <c r="A337" s="3" t="str">
        <f>IF(vägar!A337="","",vägar!A337)</f>
        <v/>
      </c>
      <c r="B337" s="3">
        <f t="shared" si="5"/>
        <v>0</v>
      </c>
      <c r="C337" s="3" t="b">
        <f>IF($B337=1,COUNTIF($B$2:$B337,1))</f>
        <v>0</v>
      </c>
      <c r="D337" s="3" t="str">
        <f>_xlfn.IFNA(INDEX(A:A,MATCH(ROWS($C$2:$C337),C:C,0)),"")</f>
        <v/>
      </c>
      <c r="I337" s="3" t="str">
        <f>IF(D337=0,"",D337)</f>
        <v/>
      </c>
      <c r="J337" s="16" t="str">
        <f>_xlfn.IFNA(VLOOKUP(searchCompact!I337,fastigheter!A:B,2,FALSE),"")</f>
        <v/>
      </c>
    </row>
    <row r="338" spans="1:10" x14ac:dyDescent="0.2">
      <c r="A338" s="3" t="str">
        <f>IF(vägar!A338="","",vägar!A338)</f>
        <v/>
      </c>
      <c r="B338" s="3">
        <f t="shared" si="5"/>
        <v>0</v>
      </c>
      <c r="C338" s="3" t="b">
        <f>IF($B338=1,COUNTIF($B$2:$B338,1))</f>
        <v>0</v>
      </c>
      <c r="D338" s="3" t="str">
        <f>_xlfn.IFNA(INDEX(A:A,MATCH(ROWS($C$2:$C338),C:C,0)),"")</f>
        <v/>
      </c>
      <c r="I338" s="3" t="str">
        <f>IF(D338=0,"",D338)</f>
        <v/>
      </c>
      <c r="J338" s="16" t="str">
        <f>_xlfn.IFNA(VLOOKUP(searchCompact!I338,fastigheter!A:B,2,FALSE),"")</f>
        <v/>
      </c>
    </row>
    <row r="339" spans="1:10" x14ac:dyDescent="0.2">
      <c r="A339" s="3" t="str">
        <f>IF(vägar!A339="","",vägar!A339)</f>
        <v/>
      </c>
      <c r="B339" s="3">
        <f t="shared" si="5"/>
        <v>0</v>
      </c>
      <c r="C339" s="3" t="b">
        <f>IF($B339=1,COUNTIF($B$2:$B339,1))</f>
        <v>0</v>
      </c>
      <c r="D339" s="3" t="str">
        <f>_xlfn.IFNA(INDEX(A:A,MATCH(ROWS($C$2:$C339),C:C,0)),"")</f>
        <v/>
      </c>
      <c r="I339" s="3" t="str">
        <f>IF(D339=0,"",D339)</f>
        <v/>
      </c>
      <c r="J339" s="16" t="str">
        <f>_xlfn.IFNA(VLOOKUP(searchCompact!I339,fastigheter!A:B,2,FALSE),"")</f>
        <v/>
      </c>
    </row>
    <row r="340" spans="1:10" x14ac:dyDescent="0.2">
      <c r="A340" s="3" t="str">
        <f>IF(vägar!A340="","",vägar!A340)</f>
        <v/>
      </c>
      <c r="B340" s="3">
        <f t="shared" si="5"/>
        <v>0</v>
      </c>
      <c r="C340" s="3" t="b">
        <f>IF($B340=1,COUNTIF($B$2:$B340,1))</f>
        <v>0</v>
      </c>
      <c r="D340" s="3" t="str">
        <f>_xlfn.IFNA(INDEX(A:A,MATCH(ROWS($C$2:$C340),C:C,0)),"")</f>
        <v/>
      </c>
      <c r="I340" s="3" t="str">
        <f>IF(D340=0,"",D340)</f>
        <v/>
      </c>
      <c r="J340" s="16" t="str">
        <f>_xlfn.IFNA(VLOOKUP(searchCompact!I340,fastigheter!A:B,2,FALSE),"")</f>
        <v/>
      </c>
    </row>
    <row r="341" spans="1:10" x14ac:dyDescent="0.2">
      <c r="A341" s="3" t="str">
        <f>IF(vägar!A341="","",vägar!A341)</f>
        <v/>
      </c>
      <c r="B341" s="3">
        <f t="shared" si="5"/>
        <v>0</v>
      </c>
      <c r="C341" s="3" t="b">
        <f>IF($B341=1,COUNTIF($B$2:$B341,1))</f>
        <v>0</v>
      </c>
      <c r="D341" s="3" t="str">
        <f>_xlfn.IFNA(INDEX(A:A,MATCH(ROWS($C$2:$C341),C:C,0)),"")</f>
        <v/>
      </c>
      <c r="I341" s="3" t="str">
        <f>IF(D341=0,"",D341)</f>
        <v/>
      </c>
      <c r="J341" s="16" t="str">
        <f>_xlfn.IFNA(VLOOKUP(searchCompact!I341,fastigheter!A:B,2,FALSE),"")</f>
        <v/>
      </c>
    </row>
    <row r="342" spans="1:10" x14ac:dyDescent="0.2">
      <c r="A342" s="3" t="str">
        <f>IF(vägar!A342="","",vägar!A342)</f>
        <v/>
      </c>
      <c r="B342" s="3">
        <f t="shared" si="5"/>
        <v>0</v>
      </c>
      <c r="C342" s="3" t="b">
        <f>IF($B342=1,COUNTIF($B$2:$B342,1))</f>
        <v>0</v>
      </c>
      <c r="D342" s="3" t="str">
        <f>_xlfn.IFNA(INDEX(A:A,MATCH(ROWS($C$2:$C342),C:C,0)),"")</f>
        <v/>
      </c>
      <c r="I342" s="3" t="str">
        <f>IF(D342=0,"",D342)</f>
        <v/>
      </c>
      <c r="J342" s="16" t="str">
        <f>_xlfn.IFNA(VLOOKUP(searchCompact!I342,fastigheter!A:B,2,FALSE),"")</f>
        <v/>
      </c>
    </row>
    <row r="343" spans="1:10" x14ac:dyDescent="0.2">
      <c r="A343" s="3" t="str">
        <f>IF(vägar!A343="","",vägar!A343)</f>
        <v/>
      </c>
      <c r="B343" s="3">
        <f t="shared" si="5"/>
        <v>0</v>
      </c>
      <c r="C343" s="3" t="b">
        <f>IF($B343=1,COUNTIF($B$2:$B343,1))</f>
        <v>0</v>
      </c>
      <c r="D343" s="3" t="str">
        <f>_xlfn.IFNA(INDEX(A:A,MATCH(ROWS($C$2:$C343),C:C,0)),"")</f>
        <v/>
      </c>
      <c r="I343" s="3" t="str">
        <f>IF(D343=0,"",D343)</f>
        <v/>
      </c>
      <c r="J343" s="16" t="str">
        <f>_xlfn.IFNA(VLOOKUP(searchCompact!I343,fastigheter!A:B,2,FALSE),"")</f>
        <v/>
      </c>
    </row>
    <row r="344" spans="1:10" x14ac:dyDescent="0.2">
      <c r="A344" s="3" t="str">
        <f>IF(vägar!A344="","",vägar!A344)</f>
        <v/>
      </c>
      <c r="B344" s="3">
        <f t="shared" si="5"/>
        <v>0</v>
      </c>
      <c r="C344" s="3" t="b">
        <f>IF($B344=1,COUNTIF($B$2:$B344,1))</f>
        <v>0</v>
      </c>
      <c r="D344" s="3" t="str">
        <f>_xlfn.IFNA(INDEX(A:A,MATCH(ROWS($C$2:$C344),C:C,0)),"")</f>
        <v/>
      </c>
      <c r="I344" s="3" t="str">
        <f>IF(D344=0,"",D344)</f>
        <v/>
      </c>
      <c r="J344" s="16" t="str">
        <f>_xlfn.IFNA(VLOOKUP(searchCompact!I344,fastigheter!A:B,2,FALSE),"")</f>
        <v/>
      </c>
    </row>
    <row r="345" spans="1:10" x14ac:dyDescent="0.2">
      <c r="A345" s="3" t="str">
        <f>IF(vägar!A345="","",vägar!A345)</f>
        <v/>
      </c>
      <c r="B345" s="3">
        <f t="shared" si="5"/>
        <v>0</v>
      </c>
      <c r="C345" s="3" t="b">
        <f>IF($B345=1,COUNTIF($B$2:$B345,1))</f>
        <v>0</v>
      </c>
      <c r="D345" s="3" t="str">
        <f>_xlfn.IFNA(INDEX(A:A,MATCH(ROWS($C$2:$C345),C:C,0)),"")</f>
        <v/>
      </c>
      <c r="I345" s="3" t="str">
        <f>IF(D345=0,"",D345)</f>
        <v/>
      </c>
      <c r="J345" s="16" t="str">
        <f>_xlfn.IFNA(VLOOKUP(searchCompact!I345,fastigheter!A:B,2,FALSE),"")</f>
        <v/>
      </c>
    </row>
    <row r="346" spans="1:10" x14ac:dyDescent="0.2">
      <c r="A346" s="3" t="str">
        <f>IF(vägar!A346="","",vägar!A346)</f>
        <v/>
      </c>
      <c r="B346" s="3">
        <f t="shared" si="5"/>
        <v>0</v>
      </c>
      <c r="C346" s="3" t="b">
        <f>IF($B346=1,COUNTIF($B$2:$B346,1))</f>
        <v>0</v>
      </c>
      <c r="D346" s="3" t="str">
        <f>_xlfn.IFNA(INDEX(A:A,MATCH(ROWS($C$2:$C346),C:C,0)),"")</f>
        <v/>
      </c>
      <c r="I346" s="3" t="str">
        <f>IF(D346=0,"",D346)</f>
        <v/>
      </c>
      <c r="J346" s="16" t="str">
        <f>_xlfn.IFNA(VLOOKUP(searchCompact!I346,fastigheter!A:B,2,FALSE),"")</f>
        <v/>
      </c>
    </row>
    <row r="347" spans="1:10" x14ac:dyDescent="0.2">
      <c r="A347" s="3" t="str">
        <f>IF(vägar!A347="","",vägar!A347)</f>
        <v/>
      </c>
      <c r="B347" s="3">
        <f t="shared" si="5"/>
        <v>0</v>
      </c>
      <c r="C347" s="3" t="b">
        <f>IF($B347=1,COUNTIF($B$2:$B347,1))</f>
        <v>0</v>
      </c>
      <c r="D347" s="3" t="str">
        <f>_xlfn.IFNA(INDEX(A:A,MATCH(ROWS($C$2:$C347),C:C,0)),"")</f>
        <v/>
      </c>
      <c r="I347" s="3" t="str">
        <f>IF(D347=0,"",D347)</f>
        <v/>
      </c>
      <c r="J347" s="16" t="str">
        <f>_xlfn.IFNA(VLOOKUP(searchCompact!I347,fastigheter!A:B,2,FALSE),"")</f>
        <v/>
      </c>
    </row>
    <row r="348" spans="1:10" x14ac:dyDescent="0.2">
      <c r="A348" s="3" t="str">
        <f>IF(vägar!A348="","",vägar!A348)</f>
        <v/>
      </c>
      <c r="B348" s="3">
        <f t="shared" si="5"/>
        <v>0</v>
      </c>
      <c r="C348" s="3" t="b">
        <f>IF($B348=1,COUNTIF($B$2:$B348,1))</f>
        <v>0</v>
      </c>
      <c r="D348" s="3" t="str">
        <f>_xlfn.IFNA(INDEX(A:A,MATCH(ROWS($C$2:$C348),C:C,0)),"")</f>
        <v/>
      </c>
      <c r="I348" s="3" t="str">
        <f>IF(D348=0,"",D348)</f>
        <v/>
      </c>
      <c r="J348" s="16" t="str">
        <f>_xlfn.IFNA(VLOOKUP(searchCompact!I348,fastigheter!A:B,2,FALSE),"")</f>
        <v/>
      </c>
    </row>
    <row r="349" spans="1:10" x14ac:dyDescent="0.2">
      <c r="A349" s="3" t="str">
        <f>IF(vägar!A349="","",vägar!A349)</f>
        <v/>
      </c>
      <c r="B349" s="3">
        <f t="shared" si="5"/>
        <v>0</v>
      </c>
      <c r="C349" s="3" t="b">
        <f>IF($B349=1,COUNTIF($B$2:$B349,1))</f>
        <v>0</v>
      </c>
      <c r="D349" s="3" t="str">
        <f>_xlfn.IFNA(INDEX(A:A,MATCH(ROWS($C$2:$C349),C:C,0)),"")</f>
        <v/>
      </c>
      <c r="I349" s="3" t="str">
        <f>IF(D349=0,"",D349)</f>
        <v/>
      </c>
      <c r="J349" s="16" t="str">
        <f>_xlfn.IFNA(VLOOKUP(searchCompact!I349,fastigheter!A:B,2,FALSE),"")</f>
        <v/>
      </c>
    </row>
    <row r="350" spans="1:10" x14ac:dyDescent="0.2">
      <c r="A350" s="3" t="str">
        <f>IF(vägar!A350="","",vägar!A350)</f>
        <v/>
      </c>
      <c r="B350" s="3">
        <f t="shared" si="5"/>
        <v>0</v>
      </c>
      <c r="C350" s="3" t="b">
        <f>IF($B350=1,COUNTIF($B$2:$B350,1))</f>
        <v>0</v>
      </c>
      <c r="D350" s="3" t="str">
        <f>_xlfn.IFNA(INDEX(A:A,MATCH(ROWS($C$2:$C350),C:C,0)),"")</f>
        <v/>
      </c>
      <c r="I350" s="3" t="str">
        <f>IF(D350=0,"",D350)</f>
        <v/>
      </c>
      <c r="J350" s="16" t="str">
        <f>_xlfn.IFNA(VLOOKUP(searchCompact!I350,fastigheter!A:B,2,FALSE),"")</f>
        <v/>
      </c>
    </row>
    <row r="351" spans="1:10" x14ac:dyDescent="0.2">
      <c r="A351" s="3" t="str">
        <f>IF(vägar!A351="","",vägar!A351)</f>
        <v/>
      </c>
      <c r="B351" s="3">
        <f t="shared" si="5"/>
        <v>0</v>
      </c>
      <c r="C351" s="3" t="b">
        <f>IF($B351=1,COUNTIF($B$2:$B351,1))</f>
        <v>0</v>
      </c>
      <c r="D351" s="3" t="str">
        <f>_xlfn.IFNA(INDEX(A:A,MATCH(ROWS($C$2:$C351),C:C,0)),"")</f>
        <v/>
      </c>
      <c r="I351" s="3" t="str">
        <f>IF(D351=0,"",D351)</f>
        <v/>
      </c>
      <c r="J351" s="16" t="str">
        <f>_xlfn.IFNA(VLOOKUP(searchCompact!I351,fastigheter!A:B,2,FALSE),"")</f>
        <v/>
      </c>
    </row>
    <row r="352" spans="1:10" x14ac:dyDescent="0.2">
      <c r="A352" s="3" t="str">
        <f>IF(vägar!A352="","",vägar!A352)</f>
        <v/>
      </c>
      <c r="B352" s="3">
        <f t="shared" si="5"/>
        <v>0</v>
      </c>
      <c r="C352" s="3" t="b">
        <f>IF($B352=1,COUNTIF($B$2:$B352,1))</f>
        <v>0</v>
      </c>
      <c r="D352" s="3" t="str">
        <f>_xlfn.IFNA(INDEX(A:A,MATCH(ROWS($C$2:$C352),C:C,0)),"")</f>
        <v/>
      </c>
      <c r="I352" s="3" t="str">
        <f>IF(D352=0,"",D352)</f>
        <v/>
      </c>
      <c r="J352" s="16" t="str">
        <f>_xlfn.IFNA(VLOOKUP(searchCompact!I352,fastigheter!A:B,2,FALSE),"")</f>
        <v/>
      </c>
    </row>
    <row r="353" spans="1:10" x14ac:dyDescent="0.2">
      <c r="A353" s="3" t="str">
        <f>IF(vägar!A353="","",vägar!A353)</f>
        <v/>
      </c>
      <c r="B353" s="3">
        <f t="shared" si="5"/>
        <v>0</v>
      </c>
      <c r="C353" s="3" t="b">
        <f>IF($B353=1,COUNTIF($B$2:$B353,1))</f>
        <v>0</v>
      </c>
      <c r="D353" s="3" t="str">
        <f>_xlfn.IFNA(INDEX(A:A,MATCH(ROWS($C$2:$C353),C:C,0)),"")</f>
        <v/>
      </c>
      <c r="I353" s="3" t="str">
        <f>IF(D353=0,"",D353)</f>
        <v/>
      </c>
      <c r="J353" s="16" t="str">
        <f>_xlfn.IFNA(VLOOKUP(searchCompact!I353,fastigheter!A:B,2,FALSE),"")</f>
        <v/>
      </c>
    </row>
    <row r="354" spans="1:10" x14ac:dyDescent="0.2">
      <c r="A354" s="3" t="str">
        <f>IF(vägar!A354="","",vägar!A354)</f>
        <v/>
      </c>
      <c r="B354" s="3">
        <f t="shared" si="5"/>
        <v>0</v>
      </c>
      <c r="C354" s="3" t="b">
        <f>IF($B354=1,COUNTIF($B$2:$B354,1))</f>
        <v>0</v>
      </c>
      <c r="D354" s="3" t="str">
        <f>_xlfn.IFNA(INDEX(A:A,MATCH(ROWS($C$2:$C354),C:C,0)),"")</f>
        <v/>
      </c>
      <c r="I354" s="3" t="str">
        <f>IF(D354=0,"",D354)</f>
        <v/>
      </c>
      <c r="J354" s="16" t="str">
        <f>_xlfn.IFNA(VLOOKUP(searchCompact!I354,fastigheter!A:B,2,FALSE),"")</f>
        <v/>
      </c>
    </row>
    <row r="355" spans="1:10" x14ac:dyDescent="0.2">
      <c r="A355" s="3" t="str">
        <f>IF(vägar!A355="","",vägar!A355)</f>
        <v/>
      </c>
      <c r="B355" s="3">
        <f t="shared" si="5"/>
        <v>0</v>
      </c>
      <c r="C355" s="3" t="b">
        <f>IF($B355=1,COUNTIF($B$2:$B355,1))</f>
        <v>0</v>
      </c>
      <c r="D355" s="3" t="str">
        <f>_xlfn.IFNA(INDEX(A:A,MATCH(ROWS($C$2:$C355),C:C,0)),"")</f>
        <v/>
      </c>
      <c r="I355" s="3" t="str">
        <f>IF(D355=0,"",D355)</f>
        <v/>
      </c>
      <c r="J355" s="16" t="str">
        <f>_xlfn.IFNA(VLOOKUP(searchCompact!I355,fastigheter!A:B,2,FALSE),"")</f>
        <v/>
      </c>
    </row>
    <row r="356" spans="1:10" x14ac:dyDescent="0.2">
      <c r="A356" s="3" t="str">
        <f>IF(vägar!A356="","",vägar!A356)</f>
        <v/>
      </c>
      <c r="B356" s="3">
        <f t="shared" si="5"/>
        <v>0</v>
      </c>
      <c r="C356" s="3" t="b">
        <f>IF($B356=1,COUNTIF($B$2:$B356,1))</f>
        <v>0</v>
      </c>
      <c r="D356" s="3" t="str">
        <f>_xlfn.IFNA(INDEX(A:A,MATCH(ROWS($C$2:$C356),C:C,0)),"")</f>
        <v/>
      </c>
      <c r="I356" s="3" t="str">
        <f>IF(D356=0,"",D356)</f>
        <v/>
      </c>
      <c r="J356" s="16" t="str">
        <f>_xlfn.IFNA(VLOOKUP(searchCompact!I356,fastigheter!A:B,2,FALSE),"")</f>
        <v/>
      </c>
    </row>
    <row r="357" spans="1:10" x14ac:dyDescent="0.2">
      <c r="A357" s="3" t="str">
        <f>IF(vägar!A357="","",vägar!A357)</f>
        <v/>
      </c>
      <c r="B357" s="3">
        <f t="shared" si="5"/>
        <v>0</v>
      </c>
      <c r="C357" s="3" t="b">
        <f>IF($B357=1,COUNTIF($B$2:$B357,1))</f>
        <v>0</v>
      </c>
      <c r="D357" s="3" t="str">
        <f>_xlfn.IFNA(INDEX(A:A,MATCH(ROWS($C$2:$C357),C:C,0)),"")</f>
        <v/>
      </c>
      <c r="I357" s="3" t="str">
        <f>IF(D357=0,"",D357)</f>
        <v/>
      </c>
      <c r="J357" s="16" t="str">
        <f>_xlfn.IFNA(VLOOKUP(searchCompact!I357,fastigheter!A:B,2,FALSE),"")</f>
        <v/>
      </c>
    </row>
    <row r="358" spans="1:10" x14ac:dyDescent="0.2">
      <c r="A358" s="3" t="str">
        <f>IF(vägar!A358="","",vägar!A358)</f>
        <v/>
      </c>
      <c r="B358" s="3">
        <f t="shared" si="5"/>
        <v>0</v>
      </c>
      <c r="C358" s="3" t="b">
        <f>IF($B358=1,COUNTIF($B$2:$B358,1))</f>
        <v>0</v>
      </c>
      <c r="D358" s="3" t="str">
        <f>_xlfn.IFNA(INDEX(A:A,MATCH(ROWS($C$2:$C358),C:C,0)),"")</f>
        <v/>
      </c>
      <c r="I358" s="3" t="str">
        <f>IF(D358=0,"",D358)</f>
        <v/>
      </c>
      <c r="J358" s="16" t="str">
        <f>_xlfn.IFNA(VLOOKUP(searchCompact!I358,fastigheter!A:B,2,FALSE),"")</f>
        <v/>
      </c>
    </row>
    <row r="359" spans="1:10" x14ac:dyDescent="0.2">
      <c r="A359" s="3" t="str">
        <f>IF(vägar!A359="","",vägar!A359)</f>
        <v/>
      </c>
      <c r="B359" s="3">
        <f t="shared" si="5"/>
        <v>0</v>
      </c>
      <c r="C359" s="3" t="b">
        <f>IF($B359=1,COUNTIF($B$2:$B359,1))</f>
        <v>0</v>
      </c>
      <c r="D359" s="3" t="str">
        <f>_xlfn.IFNA(INDEX(A:A,MATCH(ROWS($C$2:$C359),C:C,0)),"")</f>
        <v/>
      </c>
      <c r="I359" s="3" t="str">
        <f>IF(D359=0,"",D359)</f>
        <v/>
      </c>
      <c r="J359" s="16" t="str">
        <f>_xlfn.IFNA(VLOOKUP(searchCompact!I359,fastigheter!A:B,2,FALSE),"")</f>
        <v/>
      </c>
    </row>
    <row r="360" spans="1:10" x14ac:dyDescent="0.2">
      <c r="A360" s="3" t="str">
        <f>IF(vägar!A360="","",vägar!A360)</f>
        <v/>
      </c>
      <c r="B360" s="3">
        <f t="shared" si="5"/>
        <v>0</v>
      </c>
      <c r="C360" s="3" t="b">
        <f>IF($B360=1,COUNTIF($B$2:$B360,1))</f>
        <v>0</v>
      </c>
      <c r="D360" s="3" t="str">
        <f>_xlfn.IFNA(INDEX(A:A,MATCH(ROWS($C$2:$C360),C:C,0)),"")</f>
        <v/>
      </c>
      <c r="I360" s="3" t="str">
        <f>IF(D360=0,"",D360)</f>
        <v/>
      </c>
      <c r="J360" s="16" t="str">
        <f>_xlfn.IFNA(VLOOKUP(searchCompact!I360,fastigheter!A:B,2,FALSE),"")</f>
        <v/>
      </c>
    </row>
    <row r="361" spans="1:10" x14ac:dyDescent="0.2">
      <c r="A361" s="3" t="str">
        <f>IF(vägar!A361="","",vägar!A361)</f>
        <v/>
      </c>
      <c r="B361" s="3">
        <f t="shared" si="5"/>
        <v>0</v>
      </c>
      <c r="C361" s="3" t="b">
        <f>IF($B361=1,COUNTIF($B$2:$B361,1))</f>
        <v>0</v>
      </c>
      <c r="D361" s="3" t="str">
        <f>_xlfn.IFNA(INDEX(A:A,MATCH(ROWS($C$2:$C361),C:C,0)),"")</f>
        <v/>
      </c>
      <c r="I361" s="3" t="str">
        <f>IF(D361=0,"",D361)</f>
        <v/>
      </c>
      <c r="J361" s="16" t="str">
        <f>_xlfn.IFNA(VLOOKUP(searchCompact!I361,fastigheter!A:B,2,FALSE),"")</f>
        <v/>
      </c>
    </row>
    <row r="362" spans="1:10" x14ac:dyDescent="0.2">
      <c r="A362" s="3" t="str">
        <f>IF(vägar!A362="","",vägar!A362)</f>
        <v/>
      </c>
      <c r="B362" s="3">
        <f t="shared" si="5"/>
        <v>0</v>
      </c>
      <c r="C362" s="3" t="b">
        <f>IF($B362=1,COUNTIF($B$2:$B362,1))</f>
        <v>0</v>
      </c>
      <c r="D362" s="3" t="str">
        <f>_xlfn.IFNA(INDEX(A:A,MATCH(ROWS($C$2:$C362),C:C,0)),"")</f>
        <v/>
      </c>
      <c r="I362" s="3" t="str">
        <f>IF(D362=0,"",D362)</f>
        <v/>
      </c>
      <c r="J362" s="16" t="str">
        <f>_xlfn.IFNA(VLOOKUP(searchCompact!I362,fastigheter!A:B,2,FALSE),"")</f>
        <v/>
      </c>
    </row>
    <row r="363" spans="1:10" x14ac:dyDescent="0.2">
      <c r="A363" s="3" t="str">
        <f>IF(vägar!A363="","",vägar!A363)</f>
        <v/>
      </c>
      <c r="B363" s="3">
        <f t="shared" si="5"/>
        <v>0</v>
      </c>
      <c r="C363" s="3" t="b">
        <f>IF($B363=1,COUNTIF($B$2:$B363,1))</f>
        <v>0</v>
      </c>
      <c r="D363" s="3" t="str">
        <f>_xlfn.IFNA(INDEX(A:A,MATCH(ROWS($C$2:$C363),C:C,0)),"")</f>
        <v/>
      </c>
      <c r="I363" s="3" t="str">
        <f>IF(D363=0,"",D363)</f>
        <v/>
      </c>
      <c r="J363" s="16" t="str">
        <f>_xlfn.IFNA(VLOOKUP(searchCompact!I363,fastigheter!A:B,2,FALSE),"")</f>
        <v/>
      </c>
    </row>
    <row r="364" spans="1:10" x14ac:dyDescent="0.2">
      <c r="A364" s="3" t="str">
        <f>IF(vägar!A364="","",vägar!A364)</f>
        <v/>
      </c>
      <c r="B364" s="3">
        <f t="shared" si="5"/>
        <v>0</v>
      </c>
      <c r="C364" s="3" t="b">
        <f>IF($B364=1,COUNTIF($B$2:$B364,1))</f>
        <v>0</v>
      </c>
      <c r="D364" s="3" t="str">
        <f>_xlfn.IFNA(INDEX(A:A,MATCH(ROWS($C$2:$C364),C:C,0)),"")</f>
        <v/>
      </c>
      <c r="I364" s="3" t="str">
        <f>IF(D364=0,"",D364)</f>
        <v/>
      </c>
      <c r="J364" s="16" t="str">
        <f>_xlfn.IFNA(VLOOKUP(searchCompact!I364,fastigheter!A:B,2,FALSE),"")</f>
        <v/>
      </c>
    </row>
    <row r="365" spans="1:10" x14ac:dyDescent="0.2">
      <c r="A365" s="3" t="str">
        <f>IF(vägar!A365="","",vägar!A365)</f>
        <v/>
      </c>
      <c r="B365" s="3">
        <f t="shared" si="5"/>
        <v>0</v>
      </c>
      <c r="C365" s="3" t="b">
        <f>IF($B365=1,COUNTIF($B$2:$B365,1))</f>
        <v>0</v>
      </c>
      <c r="D365" s="3" t="str">
        <f>_xlfn.IFNA(INDEX(A:A,MATCH(ROWS($C$2:$C365),C:C,0)),"")</f>
        <v/>
      </c>
      <c r="I365" s="3" t="str">
        <f>IF(D365=0,"",D365)</f>
        <v/>
      </c>
      <c r="J365" s="16" t="str">
        <f>_xlfn.IFNA(VLOOKUP(searchCompact!I365,fastigheter!A:B,2,FALSE),"")</f>
        <v/>
      </c>
    </row>
    <row r="366" spans="1:10" x14ac:dyDescent="0.2">
      <c r="A366" s="3" t="str">
        <f>IF(vägar!A366="","",vägar!A366)</f>
        <v/>
      </c>
      <c r="B366" s="3">
        <f t="shared" si="5"/>
        <v>0</v>
      </c>
      <c r="C366" s="3" t="b">
        <f>IF($B366=1,COUNTIF($B$2:$B366,1))</f>
        <v>0</v>
      </c>
      <c r="D366" s="3" t="str">
        <f>_xlfn.IFNA(INDEX(A:A,MATCH(ROWS($C$2:$C366),C:C,0)),"")</f>
        <v/>
      </c>
      <c r="I366" s="3" t="str">
        <f>IF(D366=0,"",D366)</f>
        <v/>
      </c>
      <c r="J366" s="16" t="str">
        <f>_xlfn.IFNA(VLOOKUP(searchCompact!I366,fastigheter!A:B,2,FALSE),"")</f>
        <v/>
      </c>
    </row>
    <row r="367" spans="1:10" x14ac:dyDescent="0.2">
      <c r="A367" s="3" t="str">
        <f>IF(vägar!A367="","",vägar!A367)</f>
        <v/>
      </c>
      <c r="B367" s="3">
        <f t="shared" si="5"/>
        <v>0</v>
      </c>
      <c r="C367" s="3" t="b">
        <f>IF($B367=1,COUNTIF($B$2:$B367,1))</f>
        <v>0</v>
      </c>
      <c r="D367" s="3" t="str">
        <f>_xlfn.IFNA(INDEX(A:A,MATCH(ROWS($C$2:$C367),C:C,0)),"")</f>
        <v/>
      </c>
      <c r="I367" s="3" t="str">
        <f>IF(D367=0,"",D367)</f>
        <v/>
      </c>
      <c r="J367" s="16" t="str">
        <f>_xlfn.IFNA(VLOOKUP(searchCompact!I367,fastigheter!A:B,2,FALSE),"")</f>
        <v/>
      </c>
    </row>
    <row r="368" spans="1:10" x14ac:dyDescent="0.2">
      <c r="A368" s="3" t="str">
        <f>IF(vägar!A368="","",vägar!A368)</f>
        <v/>
      </c>
      <c r="B368" s="3">
        <f t="shared" si="5"/>
        <v>0</v>
      </c>
      <c r="C368" s="3" t="b">
        <f>IF($B368=1,COUNTIF($B$2:$B368,1))</f>
        <v>0</v>
      </c>
      <c r="D368" s="3" t="str">
        <f>_xlfn.IFNA(INDEX(A:A,MATCH(ROWS($C$2:$C368),C:C,0)),"")</f>
        <v/>
      </c>
      <c r="I368" s="3" t="str">
        <f>IF(D368=0,"",D368)</f>
        <v/>
      </c>
      <c r="J368" s="16" t="str">
        <f>_xlfn.IFNA(VLOOKUP(searchCompact!I368,fastigheter!A:B,2,FALSE),"")</f>
        <v/>
      </c>
    </row>
    <row r="369" spans="1:10" x14ac:dyDescent="0.2">
      <c r="A369" s="3" t="str">
        <f>IF(vägar!A369="","",vägar!A369)</f>
        <v/>
      </c>
      <c r="B369" s="3">
        <f t="shared" si="5"/>
        <v>0</v>
      </c>
      <c r="C369" s="3" t="b">
        <f>IF($B369=1,COUNTIF($B$2:$B369,1))</f>
        <v>0</v>
      </c>
      <c r="D369" s="3" t="str">
        <f>_xlfn.IFNA(INDEX(A:A,MATCH(ROWS($C$2:$C369),C:C,0)),"")</f>
        <v/>
      </c>
      <c r="I369" s="3" t="str">
        <f>IF(D369=0,"",D369)</f>
        <v/>
      </c>
      <c r="J369" s="16" t="str">
        <f>_xlfn.IFNA(VLOOKUP(searchCompact!I369,fastigheter!A:B,2,FALSE),"")</f>
        <v/>
      </c>
    </row>
    <row r="370" spans="1:10" x14ac:dyDescent="0.2">
      <c r="A370" s="3" t="str">
        <f>IF(vägar!A370="","",vägar!A370)</f>
        <v/>
      </c>
      <c r="B370" s="3">
        <f t="shared" si="5"/>
        <v>0</v>
      </c>
      <c r="C370" s="3" t="b">
        <f>IF($B370=1,COUNTIF($B$2:$B370,1))</f>
        <v>0</v>
      </c>
      <c r="D370" s="3" t="str">
        <f>_xlfn.IFNA(INDEX(A:A,MATCH(ROWS($C$2:$C370),C:C,0)),"")</f>
        <v/>
      </c>
      <c r="I370" s="3" t="str">
        <f>IF(D370=0,"",D370)</f>
        <v/>
      </c>
      <c r="J370" s="16" t="str">
        <f>_xlfn.IFNA(VLOOKUP(searchCompact!I370,fastigheter!A:B,2,FALSE),"")</f>
        <v/>
      </c>
    </row>
    <row r="371" spans="1:10" x14ac:dyDescent="0.2">
      <c r="A371" s="3" t="str">
        <f>IF(vägar!A371="","",vägar!A371)</f>
        <v/>
      </c>
      <c r="B371" s="3">
        <f t="shared" si="5"/>
        <v>0</v>
      </c>
      <c r="C371" s="3" t="b">
        <f>IF($B371=1,COUNTIF($B$2:$B371,1))</f>
        <v>0</v>
      </c>
      <c r="D371" s="3" t="str">
        <f>_xlfn.IFNA(INDEX(A:A,MATCH(ROWS($C$2:$C371),C:C,0)),"")</f>
        <v/>
      </c>
      <c r="I371" s="3" t="str">
        <f>IF(D371=0,"",D371)</f>
        <v/>
      </c>
      <c r="J371" s="16" t="str">
        <f>_xlfn.IFNA(VLOOKUP(searchCompact!I371,fastigheter!A:B,2,FALSE),"")</f>
        <v/>
      </c>
    </row>
    <row r="372" spans="1:10" x14ac:dyDescent="0.2">
      <c r="A372" s="3" t="str">
        <f>IF(vägar!A372="","",vägar!A372)</f>
        <v/>
      </c>
      <c r="B372" s="3">
        <f t="shared" si="5"/>
        <v>0</v>
      </c>
      <c r="C372" s="3" t="b">
        <f>IF($B372=1,COUNTIF($B$2:$B372,1))</f>
        <v>0</v>
      </c>
      <c r="D372" s="3" t="str">
        <f>_xlfn.IFNA(INDEX(A:A,MATCH(ROWS($C$2:$C372),C:C,0)),"")</f>
        <v/>
      </c>
      <c r="I372" s="3" t="str">
        <f>IF(D372=0,"",D372)</f>
        <v/>
      </c>
      <c r="J372" s="16" t="str">
        <f>_xlfn.IFNA(VLOOKUP(searchCompact!I372,fastigheter!A:B,2,FALSE),"")</f>
        <v/>
      </c>
    </row>
    <row r="373" spans="1:10" x14ac:dyDescent="0.2">
      <c r="A373" s="3" t="str">
        <f>IF(vägar!A373="","",vägar!A373)</f>
        <v/>
      </c>
      <c r="B373" s="3">
        <f t="shared" si="5"/>
        <v>0</v>
      </c>
      <c r="C373" s="3" t="b">
        <f>IF($B373=1,COUNTIF($B$2:$B373,1))</f>
        <v>0</v>
      </c>
      <c r="D373" s="3" t="str">
        <f>_xlfn.IFNA(INDEX(A:A,MATCH(ROWS($C$2:$C373),C:C,0)),"")</f>
        <v/>
      </c>
      <c r="I373" s="3" t="str">
        <f>IF(D373=0,"",D373)</f>
        <v/>
      </c>
      <c r="J373" s="16" t="str">
        <f>_xlfn.IFNA(VLOOKUP(searchCompact!I373,fastigheter!A:B,2,FALSE),"")</f>
        <v/>
      </c>
    </row>
    <row r="374" spans="1:10" x14ac:dyDescent="0.2">
      <c r="A374" s="3" t="str">
        <f>IF(vägar!A374="","",vägar!A374)</f>
        <v/>
      </c>
      <c r="B374" s="3">
        <f t="shared" si="5"/>
        <v>0</v>
      </c>
      <c r="C374" s="3" t="b">
        <f>IF($B374=1,COUNTIF($B$2:$B374,1))</f>
        <v>0</v>
      </c>
      <c r="D374" s="3" t="str">
        <f>_xlfn.IFNA(INDEX(A:A,MATCH(ROWS($C$2:$C374),C:C,0)),"")</f>
        <v/>
      </c>
      <c r="I374" s="3" t="str">
        <f>IF(D374=0,"",D374)</f>
        <v/>
      </c>
      <c r="J374" s="16" t="str">
        <f>_xlfn.IFNA(VLOOKUP(searchCompact!I374,fastigheter!A:B,2,FALSE),"")</f>
        <v/>
      </c>
    </row>
    <row r="375" spans="1:10" x14ac:dyDescent="0.2">
      <c r="A375" s="3" t="str">
        <f>IF(vägar!A375="","",vägar!A375)</f>
        <v/>
      </c>
      <c r="B375" s="3">
        <f t="shared" si="5"/>
        <v>0</v>
      </c>
      <c r="C375" s="3" t="b">
        <f>IF($B375=1,COUNTIF($B$2:$B375,1))</f>
        <v>0</v>
      </c>
      <c r="D375" s="3" t="str">
        <f>_xlfn.IFNA(INDEX(A:A,MATCH(ROWS($C$2:$C375),C:C,0)),"")</f>
        <v/>
      </c>
      <c r="I375" s="3" t="str">
        <f>IF(D375=0,"",D375)</f>
        <v/>
      </c>
      <c r="J375" s="16" t="str">
        <f>_xlfn.IFNA(VLOOKUP(searchCompact!I375,fastigheter!A:B,2,FALSE),"")</f>
        <v/>
      </c>
    </row>
    <row r="376" spans="1:10" x14ac:dyDescent="0.2">
      <c r="A376" s="3" t="str">
        <f>IF(vägar!A376="","",vägar!A376)</f>
        <v/>
      </c>
      <c r="B376" s="3">
        <f t="shared" si="5"/>
        <v>0</v>
      </c>
      <c r="C376" s="3" t="b">
        <f>IF($B376=1,COUNTIF($B$2:$B376,1))</f>
        <v>0</v>
      </c>
      <c r="D376" s="3" t="str">
        <f>_xlfn.IFNA(INDEX(A:A,MATCH(ROWS($C$2:$C376),C:C,0)),"")</f>
        <v/>
      </c>
      <c r="I376" s="3" t="str">
        <f>IF(D376=0,"",D376)</f>
        <v/>
      </c>
      <c r="J376" s="16" t="str">
        <f>_xlfn.IFNA(VLOOKUP(searchCompact!I376,fastigheter!A:B,2,FALSE),"")</f>
        <v/>
      </c>
    </row>
    <row r="377" spans="1:10" x14ac:dyDescent="0.2">
      <c r="A377" s="3" t="str">
        <f>IF(vägar!A377="","",vägar!A377)</f>
        <v/>
      </c>
      <c r="B377" s="3">
        <f t="shared" si="5"/>
        <v>0</v>
      </c>
      <c r="C377" s="3" t="b">
        <f>IF($B377=1,COUNTIF($B$2:$B377,1))</f>
        <v>0</v>
      </c>
      <c r="D377" s="3" t="str">
        <f>_xlfn.IFNA(INDEX(A:A,MATCH(ROWS($C$2:$C377),C:C,0)),"")</f>
        <v/>
      </c>
      <c r="I377" s="3" t="str">
        <f>IF(D377=0,"",D377)</f>
        <v/>
      </c>
      <c r="J377" s="16" t="str">
        <f>_xlfn.IFNA(VLOOKUP(searchCompact!I377,fastigheter!A:B,2,FALSE),"")</f>
        <v/>
      </c>
    </row>
    <row r="378" spans="1:10" x14ac:dyDescent="0.2">
      <c r="A378" s="3" t="str">
        <f>IF(vägar!A378="","",vägar!A378)</f>
        <v/>
      </c>
      <c r="B378" s="3">
        <f t="shared" si="5"/>
        <v>0</v>
      </c>
      <c r="C378" s="3" t="b">
        <f>IF($B378=1,COUNTIF($B$2:$B378,1))</f>
        <v>0</v>
      </c>
      <c r="D378" s="3" t="str">
        <f>_xlfn.IFNA(INDEX(A:A,MATCH(ROWS($C$2:$C378),C:C,0)),"")</f>
        <v/>
      </c>
      <c r="I378" s="3" t="str">
        <f>IF(D378=0,"",D378)</f>
        <v/>
      </c>
      <c r="J378" s="16" t="str">
        <f>_xlfn.IFNA(VLOOKUP(searchCompact!I378,fastigheter!A:B,2,FALSE),"")</f>
        <v/>
      </c>
    </row>
    <row r="379" spans="1:10" x14ac:dyDescent="0.2">
      <c r="A379" s="3" t="str">
        <f>IF(vägar!A379="","",vägar!A379)</f>
        <v/>
      </c>
      <c r="B379" s="3">
        <f t="shared" si="5"/>
        <v>0</v>
      </c>
      <c r="C379" s="3" t="b">
        <f>IF($B379=1,COUNTIF($B$2:$B379,1))</f>
        <v>0</v>
      </c>
      <c r="D379" s="3" t="str">
        <f>_xlfn.IFNA(INDEX(A:A,MATCH(ROWS($C$2:$C379),C:C,0)),"")</f>
        <v/>
      </c>
      <c r="I379" s="3" t="str">
        <f>IF(D379=0,"",D379)</f>
        <v/>
      </c>
      <c r="J379" s="16" t="str">
        <f>_xlfn.IFNA(VLOOKUP(searchCompact!I379,fastigheter!A:B,2,FALSE),"")</f>
        <v/>
      </c>
    </row>
    <row r="380" spans="1:10" x14ac:dyDescent="0.2">
      <c r="A380" s="3" t="str">
        <f>IF(vägar!A380="","",vägar!A380)</f>
        <v/>
      </c>
      <c r="B380" s="3">
        <f t="shared" si="5"/>
        <v>0</v>
      </c>
      <c r="C380" s="3" t="b">
        <f>IF($B380=1,COUNTIF($B$2:$B380,1))</f>
        <v>0</v>
      </c>
      <c r="D380" s="3" t="str">
        <f>_xlfn.IFNA(INDEX(A:A,MATCH(ROWS($C$2:$C380),C:C,0)),"")</f>
        <v/>
      </c>
      <c r="I380" s="3" t="str">
        <f>IF(D380=0,"",D380)</f>
        <v/>
      </c>
      <c r="J380" s="16" t="str">
        <f>_xlfn.IFNA(VLOOKUP(searchCompact!I380,fastigheter!A:B,2,FALSE),"")</f>
        <v/>
      </c>
    </row>
    <row r="381" spans="1:10" x14ac:dyDescent="0.2">
      <c r="A381" s="3" t="str">
        <f>IF(vägar!A381="","",vägar!A381)</f>
        <v/>
      </c>
      <c r="B381" s="3">
        <f t="shared" si="5"/>
        <v>0</v>
      </c>
      <c r="C381" s="3" t="b">
        <f>IF($B381=1,COUNTIF($B$2:$B381,1))</f>
        <v>0</v>
      </c>
      <c r="D381" s="3" t="str">
        <f>_xlfn.IFNA(INDEX(A:A,MATCH(ROWS($C$2:$C381),C:C,0)),"")</f>
        <v/>
      </c>
      <c r="I381" s="3" t="str">
        <f>IF(D381=0,"",D381)</f>
        <v/>
      </c>
      <c r="J381" s="16" t="str">
        <f>_xlfn.IFNA(VLOOKUP(searchCompact!I381,fastigheter!A:B,2,FALSE),"")</f>
        <v/>
      </c>
    </row>
    <row r="382" spans="1:10" x14ac:dyDescent="0.2">
      <c r="A382" s="3" t="str">
        <f>IF(vägar!A382="","",vägar!A382)</f>
        <v/>
      </c>
      <c r="B382" s="3">
        <f t="shared" si="5"/>
        <v>0</v>
      </c>
      <c r="C382" s="3" t="b">
        <f>IF($B382=1,COUNTIF($B$2:$B382,1))</f>
        <v>0</v>
      </c>
      <c r="D382" s="3" t="str">
        <f>_xlfn.IFNA(INDEX(A:A,MATCH(ROWS($C$2:$C382),C:C,0)),"")</f>
        <v/>
      </c>
      <c r="I382" s="3" t="str">
        <f>IF(D382=0,"",D382)</f>
        <v/>
      </c>
      <c r="J382" s="16" t="str">
        <f>_xlfn.IFNA(VLOOKUP(searchCompact!I382,fastigheter!A:B,2,FALSE),"")</f>
        <v/>
      </c>
    </row>
    <row r="383" spans="1:10" x14ac:dyDescent="0.2">
      <c r="A383" s="3" t="str">
        <f>IF(vägar!A383="","",vägar!A383)</f>
        <v/>
      </c>
      <c r="B383" s="3">
        <f t="shared" si="5"/>
        <v>0</v>
      </c>
      <c r="C383" s="3" t="b">
        <f>IF($B383=1,COUNTIF($B$2:$B383,1))</f>
        <v>0</v>
      </c>
      <c r="D383" s="3" t="str">
        <f>_xlfn.IFNA(INDEX(A:A,MATCH(ROWS($C$2:$C383),C:C,0)),"")</f>
        <v/>
      </c>
      <c r="I383" s="3" t="str">
        <f>IF(D383=0,"",D383)</f>
        <v/>
      </c>
      <c r="J383" s="16" t="str">
        <f>_xlfn.IFNA(VLOOKUP(searchCompact!I383,fastigheter!A:B,2,FALSE),"")</f>
        <v/>
      </c>
    </row>
    <row r="384" spans="1:10" x14ac:dyDescent="0.2">
      <c r="A384" s="3" t="str">
        <f>IF(vägar!A384="","",vägar!A384)</f>
        <v/>
      </c>
      <c r="B384" s="3">
        <f t="shared" si="5"/>
        <v>0</v>
      </c>
      <c r="C384" s="3" t="b">
        <f>IF($B384=1,COUNTIF($B$2:$B384,1))</f>
        <v>0</v>
      </c>
      <c r="D384" s="3" t="str">
        <f>_xlfn.IFNA(INDEX(A:A,MATCH(ROWS($C$2:$C384),C:C,0)),"")</f>
        <v/>
      </c>
      <c r="I384" s="3" t="str">
        <f>IF(D384=0,"",D384)</f>
        <v/>
      </c>
      <c r="J384" s="16" t="str">
        <f>_xlfn.IFNA(VLOOKUP(searchCompact!I384,fastigheter!A:B,2,FALSE),"")</f>
        <v/>
      </c>
    </row>
    <row r="385" spans="1:10" x14ac:dyDescent="0.2">
      <c r="A385" s="3" t="str">
        <f>IF(vägar!A385="","",vägar!A385)</f>
        <v/>
      </c>
      <c r="B385" s="3">
        <f t="shared" si="5"/>
        <v>0</v>
      </c>
      <c r="C385" s="3" t="b">
        <f>IF($B385=1,COUNTIF($B$2:$B385,1))</f>
        <v>0</v>
      </c>
      <c r="D385" s="3" t="str">
        <f>_xlfn.IFNA(INDEX(A:A,MATCH(ROWS($C$2:$C385),C:C,0)),"")</f>
        <v/>
      </c>
      <c r="I385" s="3" t="str">
        <f>IF(D385=0,"",D385)</f>
        <v/>
      </c>
      <c r="J385" s="16" t="str">
        <f>_xlfn.IFNA(VLOOKUP(searchCompact!I385,fastigheter!A:B,2,FALSE),"")</f>
        <v/>
      </c>
    </row>
    <row r="386" spans="1:10" x14ac:dyDescent="0.2">
      <c r="A386" s="3" t="str">
        <f>IF(vägar!A386="","",vägar!A386)</f>
        <v/>
      </c>
      <c r="B386" s="3">
        <f t="shared" ref="B386:B449" si="6">--ISNUMBER(SEARCH(inputSearch,$A386))</f>
        <v>0</v>
      </c>
      <c r="C386" s="3" t="b">
        <f>IF($B386=1,COUNTIF($B$2:$B386,1))</f>
        <v>0</v>
      </c>
      <c r="D386" s="3" t="str">
        <f>_xlfn.IFNA(INDEX(A:A,MATCH(ROWS($C$2:$C386),C:C,0)),"")</f>
        <v/>
      </c>
      <c r="I386" s="3" t="str">
        <f>IF(D386=0,"",D386)</f>
        <v/>
      </c>
      <c r="J386" s="16" t="str">
        <f>_xlfn.IFNA(VLOOKUP(searchCompact!I386,fastigheter!A:B,2,FALSE),"")</f>
        <v/>
      </c>
    </row>
    <row r="387" spans="1:10" x14ac:dyDescent="0.2">
      <c r="A387" s="3" t="str">
        <f>IF(vägar!A387="","",vägar!A387)</f>
        <v/>
      </c>
      <c r="B387" s="3">
        <f t="shared" si="6"/>
        <v>0</v>
      </c>
      <c r="C387" s="3" t="b">
        <f>IF($B387=1,COUNTIF($B$2:$B387,1))</f>
        <v>0</v>
      </c>
      <c r="D387" s="3" t="str">
        <f>_xlfn.IFNA(INDEX(A:A,MATCH(ROWS($C$2:$C387),C:C,0)),"")</f>
        <v/>
      </c>
      <c r="I387" s="3" t="str">
        <f>IF(D387=0,"",D387)</f>
        <v/>
      </c>
      <c r="J387" s="16" t="str">
        <f>_xlfn.IFNA(VLOOKUP(searchCompact!I387,fastigheter!A:B,2,FALSE),"")</f>
        <v/>
      </c>
    </row>
    <row r="388" spans="1:10" x14ac:dyDescent="0.2">
      <c r="A388" s="3" t="str">
        <f>IF(vägar!A388="","",vägar!A388)</f>
        <v/>
      </c>
      <c r="B388" s="3">
        <f t="shared" si="6"/>
        <v>0</v>
      </c>
      <c r="C388" s="3" t="b">
        <f>IF($B388=1,COUNTIF($B$2:$B388,1))</f>
        <v>0</v>
      </c>
      <c r="D388" s="3" t="str">
        <f>_xlfn.IFNA(INDEX(A:A,MATCH(ROWS($C$2:$C388),C:C,0)),"")</f>
        <v/>
      </c>
      <c r="I388" s="3" t="str">
        <f>IF(D388=0,"",D388)</f>
        <v/>
      </c>
      <c r="J388" s="16" t="str">
        <f>_xlfn.IFNA(VLOOKUP(searchCompact!I388,fastigheter!A:B,2,FALSE),"")</f>
        <v/>
      </c>
    </row>
    <row r="389" spans="1:10" x14ac:dyDescent="0.2">
      <c r="A389" s="3" t="str">
        <f>IF(vägar!A389="","",vägar!A389)</f>
        <v/>
      </c>
      <c r="B389" s="3">
        <f t="shared" si="6"/>
        <v>0</v>
      </c>
      <c r="C389" s="3" t="b">
        <f>IF($B389=1,COUNTIF($B$2:$B389,1))</f>
        <v>0</v>
      </c>
      <c r="D389" s="3" t="str">
        <f>_xlfn.IFNA(INDEX(A:A,MATCH(ROWS($C$2:$C389),C:C,0)),"")</f>
        <v/>
      </c>
      <c r="I389" s="3" t="str">
        <f>IF(D389=0,"",D389)</f>
        <v/>
      </c>
      <c r="J389" s="16" t="str">
        <f>_xlfn.IFNA(VLOOKUP(searchCompact!I389,fastigheter!A:B,2,FALSE),"")</f>
        <v/>
      </c>
    </row>
    <row r="390" spans="1:10" x14ac:dyDescent="0.2">
      <c r="A390" s="3" t="str">
        <f>IF(vägar!A390="","",vägar!A390)</f>
        <v/>
      </c>
      <c r="B390" s="3">
        <f t="shared" si="6"/>
        <v>0</v>
      </c>
      <c r="C390" s="3" t="b">
        <f>IF($B390=1,COUNTIF($B$2:$B390,1))</f>
        <v>0</v>
      </c>
      <c r="D390" s="3" t="str">
        <f>_xlfn.IFNA(INDEX(A:A,MATCH(ROWS($C$2:$C390),C:C,0)),"")</f>
        <v/>
      </c>
      <c r="I390" s="3" t="str">
        <f>IF(D390=0,"",D390)</f>
        <v/>
      </c>
      <c r="J390" s="16" t="str">
        <f>_xlfn.IFNA(VLOOKUP(searchCompact!I390,fastigheter!A:B,2,FALSE),"")</f>
        <v/>
      </c>
    </row>
    <row r="391" spans="1:10" x14ac:dyDescent="0.2">
      <c r="A391" s="3" t="str">
        <f>IF(vägar!A391="","",vägar!A391)</f>
        <v/>
      </c>
      <c r="B391" s="3">
        <f t="shared" si="6"/>
        <v>0</v>
      </c>
      <c r="C391" s="3" t="b">
        <f>IF($B391=1,COUNTIF($B$2:$B391,1))</f>
        <v>0</v>
      </c>
      <c r="D391" s="3" t="str">
        <f>_xlfn.IFNA(INDEX(A:A,MATCH(ROWS($C$2:$C391),C:C,0)),"")</f>
        <v/>
      </c>
      <c r="I391" s="3" t="str">
        <f>IF(D391=0,"",D391)</f>
        <v/>
      </c>
      <c r="J391" s="16" t="str">
        <f>_xlfn.IFNA(VLOOKUP(searchCompact!I391,fastigheter!A:B,2,FALSE),"")</f>
        <v/>
      </c>
    </row>
    <row r="392" spans="1:10" x14ac:dyDescent="0.2">
      <c r="A392" s="3" t="str">
        <f>IF(vägar!A392="","",vägar!A392)</f>
        <v/>
      </c>
      <c r="B392" s="3">
        <f t="shared" si="6"/>
        <v>0</v>
      </c>
      <c r="C392" s="3" t="b">
        <f>IF($B392=1,COUNTIF($B$2:$B392,1))</f>
        <v>0</v>
      </c>
      <c r="D392" s="3" t="str">
        <f>_xlfn.IFNA(INDEX(A:A,MATCH(ROWS($C$2:$C392),C:C,0)),"")</f>
        <v/>
      </c>
      <c r="I392" s="3" t="str">
        <f>IF(D392=0,"",D392)</f>
        <v/>
      </c>
      <c r="J392" s="16" t="str">
        <f>_xlfn.IFNA(VLOOKUP(searchCompact!I392,fastigheter!A:B,2,FALSE),"")</f>
        <v/>
      </c>
    </row>
    <row r="393" spans="1:10" x14ac:dyDescent="0.2">
      <c r="A393" s="3" t="str">
        <f>IF(vägar!A393="","",vägar!A393)</f>
        <v/>
      </c>
      <c r="B393" s="3">
        <f t="shared" si="6"/>
        <v>0</v>
      </c>
      <c r="C393" s="3" t="b">
        <f>IF($B393=1,COUNTIF($B$2:$B393,1))</f>
        <v>0</v>
      </c>
      <c r="D393" s="3" t="str">
        <f>_xlfn.IFNA(INDEX(A:A,MATCH(ROWS($C$2:$C393),C:C,0)),"")</f>
        <v/>
      </c>
      <c r="I393" s="3" t="str">
        <f>IF(D393=0,"",D393)</f>
        <v/>
      </c>
      <c r="J393" s="16" t="str">
        <f>_xlfn.IFNA(VLOOKUP(searchCompact!I393,fastigheter!A:B,2,FALSE),"")</f>
        <v/>
      </c>
    </row>
    <row r="394" spans="1:10" x14ac:dyDescent="0.2">
      <c r="A394" s="3" t="str">
        <f>IF(vägar!A394="","",vägar!A394)</f>
        <v/>
      </c>
      <c r="B394" s="3">
        <f t="shared" si="6"/>
        <v>0</v>
      </c>
      <c r="C394" s="3" t="b">
        <f>IF($B394=1,COUNTIF($B$2:$B394,1))</f>
        <v>0</v>
      </c>
      <c r="D394" s="3" t="str">
        <f>_xlfn.IFNA(INDEX(A:A,MATCH(ROWS($C$2:$C394),C:C,0)),"")</f>
        <v/>
      </c>
      <c r="I394" s="3" t="str">
        <f>IF(D394=0,"",D394)</f>
        <v/>
      </c>
      <c r="J394" s="16" t="str">
        <f>_xlfn.IFNA(VLOOKUP(searchCompact!I394,fastigheter!A:B,2,FALSE),"")</f>
        <v/>
      </c>
    </row>
    <row r="395" spans="1:10" x14ac:dyDescent="0.2">
      <c r="A395" s="3" t="str">
        <f>IF(vägar!A395="","",vägar!A395)</f>
        <v/>
      </c>
      <c r="B395" s="3">
        <f t="shared" si="6"/>
        <v>0</v>
      </c>
      <c r="C395" s="3" t="b">
        <f>IF($B395=1,COUNTIF($B$2:$B395,1))</f>
        <v>0</v>
      </c>
      <c r="D395" s="3" t="str">
        <f>_xlfn.IFNA(INDEX(A:A,MATCH(ROWS($C$2:$C395),C:C,0)),"")</f>
        <v/>
      </c>
      <c r="I395" s="3" t="str">
        <f>IF(D395=0,"",D395)</f>
        <v/>
      </c>
      <c r="J395" s="16" t="str">
        <f>_xlfn.IFNA(VLOOKUP(searchCompact!I395,fastigheter!A:B,2,FALSE),"")</f>
        <v/>
      </c>
    </row>
    <row r="396" spans="1:10" x14ac:dyDescent="0.2">
      <c r="A396" s="3" t="str">
        <f>IF(vägar!A396="","",vägar!A396)</f>
        <v/>
      </c>
      <c r="B396" s="3">
        <f t="shared" si="6"/>
        <v>0</v>
      </c>
      <c r="C396" s="3" t="b">
        <f>IF($B396=1,COUNTIF($B$2:$B396,1))</f>
        <v>0</v>
      </c>
      <c r="D396" s="3" t="str">
        <f>_xlfn.IFNA(INDEX(A:A,MATCH(ROWS($C$2:$C396),C:C,0)),"")</f>
        <v/>
      </c>
      <c r="I396" s="3" t="str">
        <f>IF(D396=0,"",D396)</f>
        <v/>
      </c>
      <c r="J396" s="16" t="str">
        <f>_xlfn.IFNA(VLOOKUP(searchCompact!I396,fastigheter!A:B,2,FALSE),"")</f>
        <v/>
      </c>
    </row>
    <row r="397" spans="1:10" x14ac:dyDescent="0.2">
      <c r="A397" s="3" t="str">
        <f>IF(vägar!A397="","",vägar!A397)</f>
        <v/>
      </c>
      <c r="B397" s="3">
        <f t="shared" si="6"/>
        <v>0</v>
      </c>
      <c r="C397" s="3" t="b">
        <f>IF($B397=1,COUNTIF($B$2:$B397,1))</f>
        <v>0</v>
      </c>
      <c r="D397" s="3" t="str">
        <f>_xlfn.IFNA(INDEX(A:A,MATCH(ROWS($C$2:$C397),C:C,0)),"")</f>
        <v/>
      </c>
      <c r="I397" s="3" t="str">
        <f>IF(D397=0,"",D397)</f>
        <v/>
      </c>
      <c r="J397" s="16" t="str">
        <f>_xlfn.IFNA(VLOOKUP(searchCompact!I397,fastigheter!A:B,2,FALSE),"")</f>
        <v/>
      </c>
    </row>
    <row r="398" spans="1:10" x14ac:dyDescent="0.2">
      <c r="A398" s="3" t="str">
        <f>IF(vägar!A398="","",vägar!A398)</f>
        <v/>
      </c>
      <c r="B398" s="3">
        <f t="shared" si="6"/>
        <v>0</v>
      </c>
      <c r="C398" s="3" t="b">
        <f>IF($B398=1,COUNTIF($B$2:$B398,1))</f>
        <v>0</v>
      </c>
      <c r="D398" s="3" t="str">
        <f>_xlfn.IFNA(INDEX(A:A,MATCH(ROWS($C$2:$C398),C:C,0)),"")</f>
        <v/>
      </c>
      <c r="I398" s="3" t="str">
        <f>IF(D398=0,"",D398)</f>
        <v/>
      </c>
      <c r="J398" s="16" t="str">
        <f>_xlfn.IFNA(VLOOKUP(searchCompact!I398,fastigheter!A:B,2,FALSE),"")</f>
        <v/>
      </c>
    </row>
    <row r="399" spans="1:10" x14ac:dyDescent="0.2">
      <c r="A399" s="3" t="str">
        <f>IF(vägar!A399="","",vägar!A399)</f>
        <v/>
      </c>
      <c r="B399" s="3">
        <f t="shared" si="6"/>
        <v>0</v>
      </c>
      <c r="C399" s="3" t="b">
        <f>IF($B399=1,COUNTIF($B$2:$B399,1))</f>
        <v>0</v>
      </c>
      <c r="D399" s="3" t="str">
        <f>_xlfn.IFNA(INDEX(A:A,MATCH(ROWS($C$2:$C399),C:C,0)),"")</f>
        <v/>
      </c>
      <c r="I399" s="3" t="str">
        <f>IF(D399=0,"",D399)</f>
        <v/>
      </c>
      <c r="J399" s="16" t="str">
        <f>_xlfn.IFNA(VLOOKUP(searchCompact!I399,fastigheter!A:B,2,FALSE),"")</f>
        <v/>
      </c>
    </row>
    <row r="400" spans="1:10" x14ac:dyDescent="0.2">
      <c r="A400" s="3" t="str">
        <f>IF(vägar!A400="","",vägar!A400)</f>
        <v/>
      </c>
      <c r="B400" s="3">
        <f t="shared" si="6"/>
        <v>0</v>
      </c>
      <c r="C400" s="3" t="b">
        <f>IF($B400=1,COUNTIF($B$2:$B400,1))</f>
        <v>0</v>
      </c>
      <c r="D400" s="3" t="str">
        <f>_xlfn.IFNA(INDEX(A:A,MATCH(ROWS($C$2:$C400),C:C,0)),"")</f>
        <v/>
      </c>
      <c r="I400" s="3" t="str">
        <f>IF(D400=0,"",D400)</f>
        <v/>
      </c>
      <c r="J400" s="16" t="str">
        <f>_xlfn.IFNA(VLOOKUP(searchCompact!I400,fastigheter!A:B,2,FALSE),"")</f>
        <v/>
      </c>
    </row>
    <row r="401" spans="1:10" x14ac:dyDescent="0.2">
      <c r="A401" s="3" t="str">
        <f>IF(vägar!A401="","",vägar!A401)</f>
        <v/>
      </c>
      <c r="B401" s="3">
        <f t="shared" si="6"/>
        <v>0</v>
      </c>
      <c r="C401" s="3" t="b">
        <f>IF($B401=1,COUNTIF($B$2:$B401,1))</f>
        <v>0</v>
      </c>
      <c r="D401" s="3" t="str">
        <f>_xlfn.IFNA(INDEX(A:A,MATCH(ROWS($C$2:$C401),C:C,0)),"")</f>
        <v/>
      </c>
      <c r="I401" s="3" t="str">
        <f>IF(D401=0,"",D401)</f>
        <v/>
      </c>
      <c r="J401" s="16" t="str">
        <f>_xlfn.IFNA(VLOOKUP(searchCompact!I401,fastigheter!A:B,2,FALSE),"")</f>
        <v/>
      </c>
    </row>
    <row r="402" spans="1:10" x14ac:dyDescent="0.2">
      <c r="A402" s="3" t="str">
        <f>IF(vägar!A402="","",vägar!A402)</f>
        <v/>
      </c>
      <c r="B402" s="3">
        <f t="shared" si="6"/>
        <v>0</v>
      </c>
      <c r="C402" s="3" t="b">
        <f>IF($B402=1,COUNTIF($B$2:$B402,1))</f>
        <v>0</v>
      </c>
      <c r="D402" s="3" t="str">
        <f>_xlfn.IFNA(INDEX(A:A,MATCH(ROWS($C$2:$C402),C:C,0)),"")</f>
        <v/>
      </c>
      <c r="I402" s="3" t="str">
        <f>IF(D402=0,"",D402)</f>
        <v/>
      </c>
      <c r="J402" s="16" t="str">
        <f>_xlfn.IFNA(VLOOKUP(searchCompact!I402,fastigheter!A:B,2,FALSE),"")</f>
        <v/>
      </c>
    </row>
    <row r="403" spans="1:10" x14ac:dyDescent="0.2">
      <c r="A403" s="3" t="str">
        <f>IF(vägar!A403="","",vägar!A403)</f>
        <v/>
      </c>
      <c r="B403" s="3">
        <f t="shared" si="6"/>
        <v>0</v>
      </c>
      <c r="C403" s="3" t="b">
        <f>IF($B403=1,COUNTIF($B$2:$B403,1))</f>
        <v>0</v>
      </c>
      <c r="D403" s="3" t="str">
        <f>_xlfn.IFNA(INDEX(A:A,MATCH(ROWS($C$2:$C403),C:C,0)),"")</f>
        <v/>
      </c>
      <c r="I403" s="3" t="str">
        <f>IF(D403=0,"",D403)</f>
        <v/>
      </c>
      <c r="J403" s="16" t="str">
        <f>_xlfn.IFNA(VLOOKUP(searchCompact!I403,fastigheter!A:B,2,FALSE),"")</f>
        <v/>
      </c>
    </row>
    <row r="404" spans="1:10" x14ac:dyDescent="0.2">
      <c r="A404" s="3" t="str">
        <f>IF(vägar!A404="","",vägar!A404)</f>
        <v/>
      </c>
      <c r="B404" s="3">
        <f t="shared" si="6"/>
        <v>0</v>
      </c>
      <c r="C404" s="3" t="b">
        <f>IF($B404=1,COUNTIF($B$2:$B404,1))</f>
        <v>0</v>
      </c>
      <c r="D404" s="3" t="str">
        <f>_xlfn.IFNA(INDEX(A:A,MATCH(ROWS($C$2:$C404),C:C,0)),"")</f>
        <v/>
      </c>
      <c r="I404" s="3" t="str">
        <f>IF(D404=0,"",D404)</f>
        <v/>
      </c>
      <c r="J404" s="16" t="str">
        <f>_xlfn.IFNA(VLOOKUP(searchCompact!I404,fastigheter!A:B,2,FALSE),"")</f>
        <v/>
      </c>
    </row>
    <row r="405" spans="1:10" x14ac:dyDescent="0.2">
      <c r="A405" s="3" t="str">
        <f>IF(vägar!A405="","",vägar!A405)</f>
        <v/>
      </c>
      <c r="B405" s="3">
        <f t="shared" si="6"/>
        <v>0</v>
      </c>
      <c r="C405" s="3" t="b">
        <f>IF($B405=1,COUNTIF($B$2:$B405,1))</f>
        <v>0</v>
      </c>
      <c r="D405" s="3" t="str">
        <f>_xlfn.IFNA(INDEX(A:A,MATCH(ROWS($C$2:$C405),C:C,0)),"")</f>
        <v/>
      </c>
      <c r="I405" s="3" t="str">
        <f>IF(D405=0,"",D405)</f>
        <v/>
      </c>
      <c r="J405" s="16" t="str">
        <f>_xlfn.IFNA(VLOOKUP(searchCompact!I405,fastigheter!A:B,2,FALSE),"")</f>
        <v/>
      </c>
    </row>
    <row r="406" spans="1:10" x14ac:dyDescent="0.2">
      <c r="A406" s="3" t="str">
        <f>IF(vägar!A406="","",vägar!A406)</f>
        <v/>
      </c>
      <c r="B406" s="3">
        <f t="shared" si="6"/>
        <v>0</v>
      </c>
      <c r="C406" s="3" t="b">
        <f>IF($B406=1,COUNTIF($B$2:$B406,1))</f>
        <v>0</v>
      </c>
      <c r="D406" s="3" t="str">
        <f>_xlfn.IFNA(INDEX(A:A,MATCH(ROWS($C$2:$C406),C:C,0)),"")</f>
        <v/>
      </c>
      <c r="I406" s="3" t="str">
        <f>IF(D406=0,"",D406)</f>
        <v/>
      </c>
      <c r="J406" s="16" t="str">
        <f>_xlfn.IFNA(VLOOKUP(searchCompact!I406,fastigheter!A:B,2,FALSE),"")</f>
        <v/>
      </c>
    </row>
    <row r="407" spans="1:10" x14ac:dyDescent="0.2">
      <c r="A407" s="3" t="str">
        <f>IF(vägar!A407="","",vägar!A407)</f>
        <v/>
      </c>
      <c r="B407" s="3">
        <f t="shared" si="6"/>
        <v>0</v>
      </c>
      <c r="C407" s="3" t="b">
        <f>IF($B407=1,COUNTIF($B$2:$B407,1))</f>
        <v>0</v>
      </c>
      <c r="D407" s="3" t="str">
        <f>_xlfn.IFNA(INDEX(A:A,MATCH(ROWS($C$2:$C407),C:C,0)),"")</f>
        <v/>
      </c>
      <c r="I407" s="3" t="str">
        <f>IF(D407=0,"",D407)</f>
        <v/>
      </c>
      <c r="J407" s="16" t="str">
        <f>_xlfn.IFNA(VLOOKUP(searchCompact!I407,fastigheter!A:B,2,FALSE),"")</f>
        <v/>
      </c>
    </row>
    <row r="408" spans="1:10" x14ac:dyDescent="0.2">
      <c r="A408" s="3" t="str">
        <f>IF(vägar!A408="","",vägar!A408)</f>
        <v/>
      </c>
      <c r="B408" s="3">
        <f t="shared" si="6"/>
        <v>0</v>
      </c>
      <c r="C408" s="3" t="b">
        <f>IF($B408=1,COUNTIF($B$2:$B408,1))</f>
        <v>0</v>
      </c>
      <c r="D408" s="3" t="str">
        <f>_xlfn.IFNA(INDEX(A:A,MATCH(ROWS($C$2:$C408),C:C,0)),"")</f>
        <v/>
      </c>
      <c r="I408" s="3" t="str">
        <f>IF(D408=0,"",D408)</f>
        <v/>
      </c>
      <c r="J408" s="16" t="str">
        <f>_xlfn.IFNA(VLOOKUP(searchCompact!I408,fastigheter!A:B,2,FALSE),"")</f>
        <v/>
      </c>
    </row>
    <row r="409" spans="1:10" x14ac:dyDescent="0.2">
      <c r="A409" s="3" t="str">
        <f>IF(vägar!A409="","",vägar!A409)</f>
        <v/>
      </c>
      <c r="B409" s="3">
        <f t="shared" si="6"/>
        <v>0</v>
      </c>
      <c r="C409" s="3" t="b">
        <f>IF($B409=1,COUNTIF($B$2:$B409,1))</f>
        <v>0</v>
      </c>
      <c r="D409" s="3" t="str">
        <f>_xlfn.IFNA(INDEX(A:A,MATCH(ROWS($C$2:$C409),C:C,0)),"")</f>
        <v/>
      </c>
      <c r="I409" s="3" t="str">
        <f>IF(D409=0,"",D409)</f>
        <v/>
      </c>
      <c r="J409" s="16" t="str">
        <f>_xlfn.IFNA(VLOOKUP(searchCompact!I409,fastigheter!A:B,2,FALSE),"")</f>
        <v/>
      </c>
    </row>
    <row r="410" spans="1:10" x14ac:dyDescent="0.2">
      <c r="A410" s="3" t="str">
        <f>IF(vägar!A410="","",vägar!A410)</f>
        <v/>
      </c>
      <c r="B410" s="3">
        <f t="shared" si="6"/>
        <v>0</v>
      </c>
      <c r="C410" s="3" t="b">
        <f>IF($B410=1,COUNTIF($B$2:$B410,1))</f>
        <v>0</v>
      </c>
      <c r="D410" s="3" t="str">
        <f>_xlfn.IFNA(INDEX(A:A,MATCH(ROWS($C$2:$C410),C:C,0)),"")</f>
        <v/>
      </c>
      <c r="I410" s="3" t="str">
        <f>IF(D410=0,"",D410)</f>
        <v/>
      </c>
      <c r="J410" s="16" t="str">
        <f>_xlfn.IFNA(VLOOKUP(searchCompact!I410,fastigheter!A:B,2,FALSE),"")</f>
        <v/>
      </c>
    </row>
    <row r="411" spans="1:10" x14ac:dyDescent="0.2">
      <c r="A411" s="3" t="str">
        <f>IF(vägar!A411="","",vägar!A411)</f>
        <v/>
      </c>
      <c r="B411" s="3">
        <f t="shared" si="6"/>
        <v>0</v>
      </c>
      <c r="C411" s="3" t="b">
        <f>IF($B411=1,COUNTIF($B$2:$B411,1))</f>
        <v>0</v>
      </c>
      <c r="D411" s="3" t="str">
        <f>_xlfn.IFNA(INDEX(A:A,MATCH(ROWS($C$2:$C411),C:C,0)),"")</f>
        <v/>
      </c>
      <c r="I411" s="3" t="str">
        <f>IF(D411=0,"",D411)</f>
        <v/>
      </c>
      <c r="J411" s="16" t="str">
        <f>_xlfn.IFNA(VLOOKUP(searchCompact!I411,fastigheter!A:B,2,FALSE),"")</f>
        <v/>
      </c>
    </row>
    <row r="412" spans="1:10" x14ac:dyDescent="0.2">
      <c r="A412" s="3" t="str">
        <f>IF(vägar!A412="","",vägar!A412)</f>
        <v/>
      </c>
      <c r="B412" s="3">
        <f t="shared" si="6"/>
        <v>0</v>
      </c>
      <c r="C412" s="3" t="b">
        <f>IF($B412=1,COUNTIF($B$2:$B412,1))</f>
        <v>0</v>
      </c>
      <c r="D412" s="3" t="str">
        <f>_xlfn.IFNA(INDEX(A:A,MATCH(ROWS($C$2:$C412),C:C,0)),"")</f>
        <v/>
      </c>
      <c r="I412" s="3" t="str">
        <f>IF(D412=0,"",D412)</f>
        <v/>
      </c>
      <c r="J412" s="16" t="str">
        <f>_xlfn.IFNA(VLOOKUP(searchCompact!I412,fastigheter!A:B,2,FALSE),"")</f>
        <v/>
      </c>
    </row>
    <row r="413" spans="1:10" x14ac:dyDescent="0.2">
      <c r="A413" s="3" t="str">
        <f>IF(vägar!A413="","",vägar!A413)</f>
        <v/>
      </c>
      <c r="B413" s="3">
        <f t="shared" si="6"/>
        <v>0</v>
      </c>
      <c r="C413" s="3" t="b">
        <f>IF($B413=1,COUNTIF($B$2:$B413,1))</f>
        <v>0</v>
      </c>
      <c r="D413" s="3" t="str">
        <f>_xlfn.IFNA(INDEX(A:A,MATCH(ROWS($C$2:$C413),C:C,0)),"")</f>
        <v/>
      </c>
      <c r="I413" s="3" t="str">
        <f>IF(D413=0,"",D413)</f>
        <v/>
      </c>
      <c r="J413" s="16" t="str">
        <f>_xlfn.IFNA(VLOOKUP(searchCompact!I413,fastigheter!A:B,2,FALSE),"")</f>
        <v/>
      </c>
    </row>
    <row r="414" spans="1:10" x14ac:dyDescent="0.2">
      <c r="A414" s="3" t="str">
        <f>IF(vägar!A414="","",vägar!A414)</f>
        <v/>
      </c>
      <c r="B414" s="3">
        <f t="shared" si="6"/>
        <v>0</v>
      </c>
      <c r="C414" s="3" t="b">
        <f>IF($B414=1,COUNTIF($B$2:$B414,1))</f>
        <v>0</v>
      </c>
      <c r="D414" s="3" t="str">
        <f>_xlfn.IFNA(INDEX(A:A,MATCH(ROWS($C$2:$C414),C:C,0)),"")</f>
        <v/>
      </c>
      <c r="I414" s="3" t="str">
        <f>IF(D414=0,"",D414)</f>
        <v/>
      </c>
      <c r="J414" s="16" t="str">
        <f>_xlfn.IFNA(VLOOKUP(searchCompact!I414,fastigheter!A:B,2,FALSE),"")</f>
        <v/>
      </c>
    </row>
    <row r="415" spans="1:10" x14ac:dyDescent="0.2">
      <c r="A415" s="3" t="str">
        <f>IF(vägar!A415="","",vägar!A415)</f>
        <v/>
      </c>
      <c r="B415" s="3">
        <f t="shared" si="6"/>
        <v>0</v>
      </c>
      <c r="C415" s="3" t="b">
        <f>IF($B415=1,COUNTIF($B$2:$B415,1))</f>
        <v>0</v>
      </c>
      <c r="D415" s="3" t="str">
        <f>_xlfn.IFNA(INDEX(A:A,MATCH(ROWS($C$2:$C415),C:C,0)),"")</f>
        <v/>
      </c>
      <c r="I415" s="3" t="str">
        <f>IF(D415=0,"",D415)</f>
        <v/>
      </c>
      <c r="J415" s="16" t="str">
        <f>_xlfn.IFNA(VLOOKUP(searchCompact!I415,fastigheter!A:B,2,FALSE),"")</f>
        <v/>
      </c>
    </row>
    <row r="416" spans="1:10" x14ac:dyDescent="0.2">
      <c r="A416" s="3" t="str">
        <f>IF(vägar!A416="","",vägar!A416)</f>
        <v/>
      </c>
      <c r="B416" s="3">
        <f t="shared" si="6"/>
        <v>0</v>
      </c>
      <c r="C416" s="3" t="b">
        <f>IF($B416=1,COUNTIF($B$2:$B416,1))</f>
        <v>0</v>
      </c>
      <c r="D416" s="3" t="str">
        <f>_xlfn.IFNA(INDEX(A:A,MATCH(ROWS($C$2:$C416),C:C,0)),"")</f>
        <v/>
      </c>
      <c r="I416" s="3" t="str">
        <f>IF(D416=0,"",D416)</f>
        <v/>
      </c>
      <c r="J416" s="16" t="str">
        <f>_xlfn.IFNA(VLOOKUP(searchCompact!I416,fastigheter!A:B,2,FALSE),"")</f>
        <v/>
      </c>
    </row>
    <row r="417" spans="1:10" x14ac:dyDescent="0.2">
      <c r="A417" s="3" t="str">
        <f>IF(vägar!A417="","",vägar!A417)</f>
        <v/>
      </c>
      <c r="B417" s="3">
        <f t="shared" si="6"/>
        <v>0</v>
      </c>
      <c r="C417" s="3" t="b">
        <f>IF($B417=1,COUNTIF($B$2:$B417,1))</f>
        <v>0</v>
      </c>
      <c r="D417" s="3" t="str">
        <f>_xlfn.IFNA(INDEX(A:A,MATCH(ROWS($C$2:$C417),C:C,0)),"")</f>
        <v/>
      </c>
      <c r="I417" s="3" t="str">
        <f>IF(D417=0,"",D417)</f>
        <v/>
      </c>
      <c r="J417" s="16" t="str">
        <f>_xlfn.IFNA(VLOOKUP(searchCompact!I417,fastigheter!A:B,2,FALSE),"")</f>
        <v/>
      </c>
    </row>
    <row r="418" spans="1:10" x14ac:dyDescent="0.2">
      <c r="A418" s="3" t="str">
        <f>IF(vägar!A418="","",vägar!A418)</f>
        <v/>
      </c>
      <c r="B418" s="3">
        <f t="shared" si="6"/>
        <v>0</v>
      </c>
      <c r="C418" s="3" t="b">
        <f>IF($B418=1,COUNTIF($B$2:$B418,1))</f>
        <v>0</v>
      </c>
      <c r="D418" s="3" t="str">
        <f>_xlfn.IFNA(INDEX(A:A,MATCH(ROWS($C$2:$C418),C:C,0)),"")</f>
        <v/>
      </c>
      <c r="I418" s="3" t="str">
        <f>IF(D418=0,"",D418)</f>
        <v/>
      </c>
      <c r="J418" s="16" t="str">
        <f>_xlfn.IFNA(VLOOKUP(searchCompact!I418,fastigheter!A:B,2,FALSE),"")</f>
        <v/>
      </c>
    </row>
    <row r="419" spans="1:10" x14ac:dyDescent="0.2">
      <c r="A419" s="3" t="str">
        <f>IF(vägar!A419="","",vägar!A419)</f>
        <v/>
      </c>
      <c r="B419" s="3">
        <f t="shared" si="6"/>
        <v>0</v>
      </c>
      <c r="C419" s="3" t="b">
        <f>IF($B419=1,COUNTIF($B$2:$B419,1))</f>
        <v>0</v>
      </c>
      <c r="D419" s="3" t="str">
        <f>_xlfn.IFNA(INDEX(A:A,MATCH(ROWS($C$2:$C419),C:C,0)),"")</f>
        <v/>
      </c>
      <c r="I419" s="3" t="str">
        <f>IF(D419=0,"",D419)</f>
        <v/>
      </c>
      <c r="J419" s="16" t="str">
        <f>_xlfn.IFNA(VLOOKUP(searchCompact!I419,fastigheter!A:B,2,FALSE),"")</f>
        <v/>
      </c>
    </row>
    <row r="420" spans="1:10" x14ac:dyDescent="0.2">
      <c r="A420" s="3" t="str">
        <f>IF(vägar!A420="","",vägar!A420)</f>
        <v/>
      </c>
      <c r="B420" s="3">
        <f t="shared" si="6"/>
        <v>0</v>
      </c>
      <c r="C420" s="3" t="b">
        <f>IF($B420=1,COUNTIF($B$2:$B420,1))</f>
        <v>0</v>
      </c>
      <c r="D420" s="3" t="str">
        <f>_xlfn.IFNA(INDEX(A:A,MATCH(ROWS($C$2:$C420),C:C,0)),"")</f>
        <v/>
      </c>
      <c r="I420" s="3" t="str">
        <f>IF(D420=0,"",D420)</f>
        <v/>
      </c>
      <c r="J420" s="16" t="str">
        <f>_xlfn.IFNA(VLOOKUP(searchCompact!I420,fastigheter!A:B,2,FALSE),"")</f>
        <v/>
      </c>
    </row>
    <row r="421" spans="1:10" x14ac:dyDescent="0.2">
      <c r="A421" s="3" t="str">
        <f>IF(vägar!A421="","",vägar!A421)</f>
        <v/>
      </c>
      <c r="B421" s="3">
        <f t="shared" si="6"/>
        <v>0</v>
      </c>
      <c r="C421" s="3" t="b">
        <f>IF($B421=1,COUNTIF($B$2:$B421,1))</f>
        <v>0</v>
      </c>
      <c r="D421" s="3" t="str">
        <f>_xlfn.IFNA(INDEX(A:A,MATCH(ROWS($C$2:$C421),C:C,0)),"")</f>
        <v/>
      </c>
      <c r="I421" s="3" t="str">
        <f>IF(D421=0,"",D421)</f>
        <v/>
      </c>
      <c r="J421" s="16" t="str">
        <f>_xlfn.IFNA(VLOOKUP(searchCompact!I421,fastigheter!A:B,2,FALSE),"")</f>
        <v/>
      </c>
    </row>
    <row r="422" spans="1:10" x14ac:dyDescent="0.2">
      <c r="A422" s="3" t="str">
        <f>IF(vägar!A422="","",vägar!A422)</f>
        <v/>
      </c>
      <c r="B422" s="3">
        <f t="shared" si="6"/>
        <v>0</v>
      </c>
      <c r="C422" s="3" t="b">
        <f>IF($B422=1,COUNTIF($B$2:$B422,1))</f>
        <v>0</v>
      </c>
      <c r="D422" s="3" t="str">
        <f>_xlfn.IFNA(INDEX(A:A,MATCH(ROWS($C$2:$C422),C:C,0)),"")</f>
        <v/>
      </c>
      <c r="I422" s="3" t="str">
        <f>IF(D422=0,"",D422)</f>
        <v/>
      </c>
      <c r="J422" s="16" t="str">
        <f>_xlfn.IFNA(VLOOKUP(searchCompact!I422,fastigheter!A:B,2,FALSE),"")</f>
        <v/>
      </c>
    </row>
    <row r="423" spans="1:10" x14ac:dyDescent="0.2">
      <c r="A423" s="3" t="str">
        <f>IF(vägar!A423="","",vägar!A423)</f>
        <v/>
      </c>
      <c r="B423" s="3">
        <f t="shared" si="6"/>
        <v>0</v>
      </c>
      <c r="C423" s="3" t="b">
        <f>IF($B423=1,COUNTIF($B$2:$B423,1))</f>
        <v>0</v>
      </c>
      <c r="D423" s="3" t="str">
        <f>_xlfn.IFNA(INDEX(A:A,MATCH(ROWS($C$2:$C423),C:C,0)),"")</f>
        <v/>
      </c>
      <c r="I423" s="3" t="str">
        <f>IF(D423=0,"",D423)</f>
        <v/>
      </c>
      <c r="J423" s="16" t="str">
        <f>_xlfn.IFNA(VLOOKUP(searchCompact!I423,fastigheter!A:B,2,FALSE),"")</f>
        <v/>
      </c>
    </row>
    <row r="424" spans="1:10" x14ac:dyDescent="0.2">
      <c r="A424" s="3" t="str">
        <f>IF(vägar!A424="","",vägar!A424)</f>
        <v/>
      </c>
      <c r="B424" s="3">
        <f t="shared" si="6"/>
        <v>0</v>
      </c>
      <c r="C424" s="3" t="b">
        <f>IF($B424=1,COUNTIF($B$2:$B424,1))</f>
        <v>0</v>
      </c>
      <c r="D424" s="3" t="str">
        <f>_xlfn.IFNA(INDEX(A:A,MATCH(ROWS($C$2:$C424),C:C,0)),"")</f>
        <v/>
      </c>
      <c r="I424" s="3" t="str">
        <f>IF(D424=0,"",D424)</f>
        <v/>
      </c>
      <c r="J424" s="16" t="str">
        <f>_xlfn.IFNA(VLOOKUP(searchCompact!I424,fastigheter!A:B,2,FALSE),"")</f>
        <v/>
      </c>
    </row>
    <row r="425" spans="1:10" x14ac:dyDescent="0.2">
      <c r="A425" s="3" t="str">
        <f>IF(vägar!A425="","",vägar!A425)</f>
        <v/>
      </c>
      <c r="B425" s="3">
        <f t="shared" si="6"/>
        <v>0</v>
      </c>
      <c r="C425" s="3" t="b">
        <f>IF($B425=1,COUNTIF($B$2:$B425,1))</f>
        <v>0</v>
      </c>
      <c r="D425" s="3" t="str">
        <f>_xlfn.IFNA(INDEX(A:A,MATCH(ROWS($C$2:$C425),C:C,0)),"")</f>
        <v/>
      </c>
      <c r="I425" s="3" t="str">
        <f>IF(D425=0,"",D425)</f>
        <v/>
      </c>
      <c r="J425" s="16" t="str">
        <f>_xlfn.IFNA(VLOOKUP(searchCompact!I425,fastigheter!A:B,2,FALSE),"")</f>
        <v/>
      </c>
    </row>
    <row r="426" spans="1:10" x14ac:dyDescent="0.2">
      <c r="A426" s="3" t="str">
        <f>IF(vägar!A426="","",vägar!A426)</f>
        <v/>
      </c>
      <c r="B426" s="3">
        <f t="shared" si="6"/>
        <v>0</v>
      </c>
      <c r="C426" s="3" t="b">
        <f>IF($B426=1,COUNTIF($B$2:$B426,1))</f>
        <v>0</v>
      </c>
      <c r="D426" s="3" t="str">
        <f>_xlfn.IFNA(INDEX(A:A,MATCH(ROWS($C$2:$C426),C:C,0)),"")</f>
        <v/>
      </c>
      <c r="I426" s="3" t="str">
        <f>IF(D426=0,"",D426)</f>
        <v/>
      </c>
      <c r="J426" s="16" t="str">
        <f>_xlfn.IFNA(VLOOKUP(searchCompact!I426,fastigheter!A:B,2,FALSE),"")</f>
        <v/>
      </c>
    </row>
    <row r="427" spans="1:10" x14ac:dyDescent="0.2">
      <c r="A427" s="3" t="str">
        <f>IF(vägar!A427="","",vägar!A427)</f>
        <v/>
      </c>
      <c r="B427" s="3">
        <f t="shared" si="6"/>
        <v>0</v>
      </c>
      <c r="C427" s="3" t="b">
        <f>IF($B427=1,COUNTIF($B$2:$B427,1))</f>
        <v>0</v>
      </c>
      <c r="D427" s="3" t="str">
        <f>_xlfn.IFNA(INDEX(A:A,MATCH(ROWS($C$2:$C427),C:C,0)),"")</f>
        <v/>
      </c>
      <c r="I427" s="3" t="str">
        <f>IF(D427=0,"",D427)</f>
        <v/>
      </c>
      <c r="J427" s="16" t="str">
        <f>_xlfn.IFNA(VLOOKUP(searchCompact!I427,fastigheter!A:B,2,FALSE),"")</f>
        <v/>
      </c>
    </row>
    <row r="428" spans="1:10" x14ac:dyDescent="0.2">
      <c r="A428" s="3" t="str">
        <f>IF(vägar!A428="","",vägar!A428)</f>
        <v/>
      </c>
      <c r="B428" s="3">
        <f t="shared" si="6"/>
        <v>0</v>
      </c>
      <c r="C428" s="3" t="b">
        <f>IF($B428=1,COUNTIF($B$2:$B428,1))</f>
        <v>0</v>
      </c>
      <c r="D428" s="3" t="str">
        <f>_xlfn.IFNA(INDEX(A:A,MATCH(ROWS($C$2:$C428),C:C,0)),"")</f>
        <v/>
      </c>
      <c r="I428" s="3" t="str">
        <f>IF(D428=0,"",D428)</f>
        <v/>
      </c>
      <c r="J428" s="16" t="str">
        <f>_xlfn.IFNA(VLOOKUP(searchCompact!I428,fastigheter!A:B,2,FALSE),"")</f>
        <v/>
      </c>
    </row>
    <row r="429" spans="1:10" x14ac:dyDescent="0.2">
      <c r="A429" s="3" t="str">
        <f>IF(vägar!A429="","",vägar!A429)</f>
        <v/>
      </c>
      <c r="B429" s="3">
        <f t="shared" si="6"/>
        <v>0</v>
      </c>
      <c r="C429" s="3" t="b">
        <f>IF($B429=1,COUNTIF($B$2:$B429,1))</f>
        <v>0</v>
      </c>
      <c r="D429" s="3" t="str">
        <f>_xlfn.IFNA(INDEX(A:A,MATCH(ROWS($C$2:$C429),C:C,0)),"")</f>
        <v/>
      </c>
      <c r="I429" s="3" t="str">
        <f>IF(D429=0,"",D429)</f>
        <v/>
      </c>
      <c r="J429" s="16" t="str">
        <f>_xlfn.IFNA(VLOOKUP(searchCompact!I429,fastigheter!A:B,2,FALSE),"")</f>
        <v/>
      </c>
    </row>
    <row r="430" spans="1:10" x14ac:dyDescent="0.2">
      <c r="A430" s="3" t="str">
        <f>IF(vägar!A430="","",vägar!A430)</f>
        <v/>
      </c>
      <c r="B430" s="3">
        <f t="shared" si="6"/>
        <v>0</v>
      </c>
      <c r="C430" s="3" t="b">
        <f>IF($B430=1,COUNTIF($B$2:$B430,1))</f>
        <v>0</v>
      </c>
      <c r="D430" s="3" t="str">
        <f>_xlfn.IFNA(INDEX(A:A,MATCH(ROWS($C$2:$C430),C:C,0)),"")</f>
        <v/>
      </c>
      <c r="I430" s="3" t="str">
        <f>IF(D430=0,"",D430)</f>
        <v/>
      </c>
      <c r="J430" s="16" t="str">
        <f>_xlfn.IFNA(VLOOKUP(searchCompact!I430,fastigheter!A:B,2,FALSE),"")</f>
        <v/>
      </c>
    </row>
    <row r="431" spans="1:10" x14ac:dyDescent="0.2">
      <c r="A431" s="3" t="str">
        <f>IF(vägar!A431="","",vägar!A431)</f>
        <v/>
      </c>
      <c r="B431" s="3">
        <f t="shared" si="6"/>
        <v>0</v>
      </c>
      <c r="C431" s="3" t="b">
        <f>IF($B431=1,COUNTIF($B$2:$B431,1))</f>
        <v>0</v>
      </c>
      <c r="D431" s="3" t="str">
        <f>_xlfn.IFNA(INDEX(A:A,MATCH(ROWS($C$2:$C431),C:C,0)),"")</f>
        <v/>
      </c>
      <c r="I431" s="3" t="str">
        <f>IF(D431=0,"",D431)</f>
        <v/>
      </c>
      <c r="J431" s="16" t="str">
        <f>_xlfn.IFNA(VLOOKUP(searchCompact!I431,fastigheter!A:B,2,FALSE),"")</f>
        <v/>
      </c>
    </row>
    <row r="432" spans="1:10" x14ac:dyDescent="0.2">
      <c r="A432" s="3" t="str">
        <f>IF(vägar!A432="","",vägar!A432)</f>
        <v/>
      </c>
      <c r="B432" s="3">
        <f t="shared" si="6"/>
        <v>0</v>
      </c>
      <c r="C432" s="3" t="b">
        <f>IF($B432=1,COUNTIF($B$2:$B432,1))</f>
        <v>0</v>
      </c>
      <c r="D432" s="3" t="str">
        <f>_xlfn.IFNA(INDEX(A:A,MATCH(ROWS($C$2:$C432),C:C,0)),"")</f>
        <v/>
      </c>
      <c r="I432" s="3" t="str">
        <f>IF(D432=0,"",D432)</f>
        <v/>
      </c>
      <c r="J432" s="16" t="str">
        <f>_xlfn.IFNA(VLOOKUP(searchCompact!I432,fastigheter!A:B,2,FALSE),"")</f>
        <v/>
      </c>
    </row>
    <row r="433" spans="1:10" x14ac:dyDescent="0.2">
      <c r="A433" s="3" t="str">
        <f>IF(vägar!A433="","",vägar!A433)</f>
        <v/>
      </c>
      <c r="B433" s="3">
        <f t="shared" si="6"/>
        <v>0</v>
      </c>
      <c r="C433" s="3" t="b">
        <f>IF($B433=1,COUNTIF($B$2:$B433,1))</f>
        <v>0</v>
      </c>
      <c r="D433" s="3" t="str">
        <f>_xlfn.IFNA(INDEX(A:A,MATCH(ROWS($C$2:$C433),C:C,0)),"")</f>
        <v/>
      </c>
      <c r="I433" s="3" t="str">
        <f>IF(D433=0,"",D433)</f>
        <v/>
      </c>
      <c r="J433" s="16" t="str">
        <f>_xlfn.IFNA(VLOOKUP(searchCompact!I433,fastigheter!A:B,2,FALSE),"")</f>
        <v/>
      </c>
    </row>
    <row r="434" spans="1:10" x14ac:dyDescent="0.2">
      <c r="A434" s="3" t="str">
        <f>IF(vägar!A434="","",vägar!A434)</f>
        <v/>
      </c>
      <c r="B434" s="3">
        <f t="shared" si="6"/>
        <v>0</v>
      </c>
      <c r="C434" s="3" t="b">
        <f>IF($B434=1,COUNTIF($B$2:$B434,1))</f>
        <v>0</v>
      </c>
      <c r="D434" s="3" t="str">
        <f>_xlfn.IFNA(INDEX(A:A,MATCH(ROWS($C$2:$C434),C:C,0)),"")</f>
        <v/>
      </c>
      <c r="I434" s="3" t="str">
        <f>IF(D434=0,"",D434)</f>
        <v/>
      </c>
      <c r="J434" s="16" t="str">
        <f>_xlfn.IFNA(VLOOKUP(searchCompact!I434,fastigheter!A:B,2,FALSE),"")</f>
        <v/>
      </c>
    </row>
    <row r="435" spans="1:10" x14ac:dyDescent="0.2">
      <c r="A435" s="3" t="str">
        <f>IF(vägar!A435="","",vägar!A435)</f>
        <v/>
      </c>
      <c r="B435" s="3">
        <f t="shared" si="6"/>
        <v>0</v>
      </c>
      <c r="C435" s="3" t="b">
        <f>IF($B435=1,COUNTIF($B$2:$B435,1))</f>
        <v>0</v>
      </c>
      <c r="D435" s="3" t="str">
        <f>_xlfn.IFNA(INDEX(A:A,MATCH(ROWS($C$2:$C435),C:C,0)),"")</f>
        <v/>
      </c>
      <c r="I435" s="3" t="str">
        <f>IF(D435=0,"",D435)</f>
        <v/>
      </c>
      <c r="J435" s="16" t="str">
        <f>_xlfn.IFNA(VLOOKUP(searchCompact!I435,fastigheter!A:B,2,FALSE),"")</f>
        <v/>
      </c>
    </row>
    <row r="436" spans="1:10" x14ac:dyDescent="0.2">
      <c r="A436" s="3" t="str">
        <f>IF(vägar!A436="","",vägar!A436)</f>
        <v/>
      </c>
      <c r="B436" s="3">
        <f t="shared" si="6"/>
        <v>0</v>
      </c>
      <c r="C436" s="3" t="b">
        <f>IF($B436=1,COUNTIF($B$2:$B436,1))</f>
        <v>0</v>
      </c>
      <c r="D436" s="3" t="str">
        <f>_xlfn.IFNA(INDEX(A:A,MATCH(ROWS($C$2:$C436),C:C,0)),"")</f>
        <v/>
      </c>
      <c r="I436" s="3" t="str">
        <f>IF(D436=0,"",D436)</f>
        <v/>
      </c>
      <c r="J436" s="16" t="str">
        <f>_xlfn.IFNA(VLOOKUP(searchCompact!I436,fastigheter!A:B,2,FALSE),"")</f>
        <v/>
      </c>
    </row>
    <row r="437" spans="1:10" x14ac:dyDescent="0.2">
      <c r="A437" s="3" t="str">
        <f>IF(vägar!A437="","",vägar!A437)</f>
        <v/>
      </c>
      <c r="B437" s="3">
        <f t="shared" si="6"/>
        <v>0</v>
      </c>
      <c r="C437" s="3" t="b">
        <f>IF($B437=1,COUNTIF($B$2:$B437,1))</f>
        <v>0</v>
      </c>
      <c r="D437" s="3" t="str">
        <f>_xlfn.IFNA(INDEX(A:A,MATCH(ROWS($C$2:$C437),C:C,0)),"")</f>
        <v/>
      </c>
      <c r="I437" s="3" t="str">
        <f>IF(D437=0,"",D437)</f>
        <v/>
      </c>
      <c r="J437" s="16" t="str">
        <f>_xlfn.IFNA(VLOOKUP(searchCompact!I437,fastigheter!A:B,2,FALSE),"")</f>
        <v/>
      </c>
    </row>
    <row r="438" spans="1:10" x14ac:dyDescent="0.2">
      <c r="A438" s="3" t="str">
        <f>IF(vägar!A438="","",vägar!A438)</f>
        <v/>
      </c>
      <c r="B438" s="3">
        <f t="shared" si="6"/>
        <v>0</v>
      </c>
      <c r="C438" s="3" t="b">
        <f>IF($B438=1,COUNTIF($B$2:$B438,1))</f>
        <v>0</v>
      </c>
      <c r="D438" s="3" t="str">
        <f>_xlfn.IFNA(INDEX(A:A,MATCH(ROWS($C$2:$C438),C:C,0)),"")</f>
        <v/>
      </c>
      <c r="I438" s="3" t="str">
        <f>IF(D438=0,"",D438)</f>
        <v/>
      </c>
      <c r="J438" s="16" t="str">
        <f>_xlfn.IFNA(VLOOKUP(searchCompact!I438,fastigheter!A:B,2,FALSE),"")</f>
        <v/>
      </c>
    </row>
    <row r="439" spans="1:10" x14ac:dyDescent="0.2">
      <c r="A439" s="3" t="str">
        <f>IF(vägar!A439="","",vägar!A439)</f>
        <v/>
      </c>
      <c r="B439" s="3">
        <f t="shared" si="6"/>
        <v>0</v>
      </c>
      <c r="C439" s="3" t="b">
        <f>IF($B439=1,COUNTIF($B$2:$B439,1))</f>
        <v>0</v>
      </c>
      <c r="D439" s="3" t="str">
        <f>_xlfn.IFNA(INDEX(A:A,MATCH(ROWS($C$2:$C439),C:C,0)),"")</f>
        <v/>
      </c>
      <c r="I439" s="3" t="str">
        <f>IF(D439=0,"",D439)</f>
        <v/>
      </c>
      <c r="J439" s="16" t="str">
        <f>_xlfn.IFNA(VLOOKUP(searchCompact!I439,fastigheter!A:B,2,FALSE),"")</f>
        <v/>
      </c>
    </row>
    <row r="440" spans="1:10" x14ac:dyDescent="0.2">
      <c r="A440" s="3" t="str">
        <f>IF(vägar!A440="","",vägar!A440)</f>
        <v/>
      </c>
      <c r="B440" s="3">
        <f t="shared" si="6"/>
        <v>0</v>
      </c>
      <c r="C440" s="3" t="b">
        <f>IF($B440=1,COUNTIF($B$2:$B440,1))</f>
        <v>0</v>
      </c>
      <c r="D440" s="3" t="str">
        <f>_xlfn.IFNA(INDEX(A:A,MATCH(ROWS($C$2:$C440),C:C,0)),"")</f>
        <v/>
      </c>
      <c r="I440" s="3" t="str">
        <f>IF(D440=0,"",D440)</f>
        <v/>
      </c>
      <c r="J440" s="16" t="str">
        <f>_xlfn.IFNA(VLOOKUP(searchCompact!I440,fastigheter!A:B,2,FALSE),"")</f>
        <v/>
      </c>
    </row>
    <row r="441" spans="1:10" x14ac:dyDescent="0.2">
      <c r="A441" s="3" t="str">
        <f>IF(vägar!A441="","",vägar!A441)</f>
        <v/>
      </c>
      <c r="B441" s="3">
        <f t="shared" si="6"/>
        <v>0</v>
      </c>
      <c r="C441" s="3" t="b">
        <f>IF($B441=1,COUNTIF($B$2:$B441,1))</f>
        <v>0</v>
      </c>
      <c r="D441" s="3" t="str">
        <f>_xlfn.IFNA(INDEX(A:A,MATCH(ROWS($C$2:$C441),C:C,0)),"")</f>
        <v/>
      </c>
      <c r="I441" s="3" t="str">
        <f>IF(D441=0,"",D441)</f>
        <v/>
      </c>
      <c r="J441" s="16" t="str">
        <f>_xlfn.IFNA(VLOOKUP(searchCompact!I441,fastigheter!A:B,2,FALSE),"")</f>
        <v/>
      </c>
    </row>
    <row r="442" spans="1:10" x14ac:dyDescent="0.2">
      <c r="A442" s="3" t="str">
        <f>IF(vägar!A442="","",vägar!A442)</f>
        <v/>
      </c>
      <c r="B442" s="3">
        <f t="shared" si="6"/>
        <v>0</v>
      </c>
      <c r="C442" s="3" t="b">
        <f>IF($B442=1,COUNTIF($B$2:$B442,1))</f>
        <v>0</v>
      </c>
      <c r="D442" s="3" t="str">
        <f>_xlfn.IFNA(INDEX(A:A,MATCH(ROWS($C$2:$C442),C:C,0)),"")</f>
        <v/>
      </c>
      <c r="I442" s="3" t="str">
        <f>IF(D442=0,"",D442)</f>
        <v/>
      </c>
      <c r="J442" s="16" t="str">
        <f>_xlfn.IFNA(VLOOKUP(searchCompact!I442,fastigheter!A:B,2,FALSE),"")</f>
        <v/>
      </c>
    </row>
    <row r="443" spans="1:10" x14ac:dyDescent="0.2">
      <c r="A443" s="3" t="str">
        <f>IF(vägar!A443="","",vägar!A443)</f>
        <v/>
      </c>
      <c r="B443" s="3">
        <f t="shared" si="6"/>
        <v>0</v>
      </c>
      <c r="C443" s="3" t="b">
        <f>IF($B443=1,COUNTIF($B$2:$B443,1))</f>
        <v>0</v>
      </c>
      <c r="D443" s="3" t="str">
        <f>_xlfn.IFNA(INDEX(A:A,MATCH(ROWS($C$2:$C443),C:C,0)),"")</f>
        <v/>
      </c>
      <c r="I443" s="3" t="str">
        <f>IF(D443=0,"",D443)</f>
        <v/>
      </c>
      <c r="J443" s="16" t="str">
        <f>_xlfn.IFNA(VLOOKUP(searchCompact!I443,fastigheter!A:B,2,FALSE),"")</f>
        <v/>
      </c>
    </row>
    <row r="444" spans="1:10" x14ac:dyDescent="0.2">
      <c r="A444" s="3" t="str">
        <f>IF(vägar!A444="","",vägar!A444)</f>
        <v/>
      </c>
      <c r="B444" s="3">
        <f t="shared" si="6"/>
        <v>0</v>
      </c>
      <c r="C444" s="3" t="b">
        <f>IF($B444=1,COUNTIF($B$2:$B444,1))</f>
        <v>0</v>
      </c>
      <c r="D444" s="3" t="str">
        <f>_xlfn.IFNA(INDEX(A:A,MATCH(ROWS($C$2:$C444),C:C,0)),"")</f>
        <v/>
      </c>
      <c r="I444" s="3" t="str">
        <f>IF(D444=0,"",D444)</f>
        <v/>
      </c>
      <c r="J444" s="16" t="str">
        <f>_xlfn.IFNA(VLOOKUP(searchCompact!I444,fastigheter!A:B,2,FALSE),"")</f>
        <v/>
      </c>
    </row>
    <row r="445" spans="1:10" x14ac:dyDescent="0.2">
      <c r="A445" s="3" t="str">
        <f>IF(vägar!A445="","",vägar!A445)</f>
        <v/>
      </c>
      <c r="B445" s="3">
        <f t="shared" si="6"/>
        <v>0</v>
      </c>
      <c r="C445" s="3" t="b">
        <f>IF($B445=1,COUNTIF($B$2:$B445,1))</f>
        <v>0</v>
      </c>
      <c r="D445" s="3" t="str">
        <f>_xlfn.IFNA(INDEX(A:A,MATCH(ROWS($C$2:$C445),C:C,0)),"")</f>
        <v/>
      </c>
      <c r="I445" s="3" t="str">
        <f>IF(D445=0,"",D445)</f>
        <v/>
      </c>
      <c r="J445" s="16" t="str">
        <f>_xlfn.IFNA(VLOOKUP(searchCompact!I445,fastigheter!A:B,2,FALSE),"")</f>
        <v/>
      </c>
    </row>
    <row r="446" spans="1:10" x14ac:dyDescent="0.2">
      <c r="A446" s="3" t="str">
        <f>IF(vägar!A446="","",vägar!A446)</f>
        <v/>
      </c>
      <c r="B446" s="3">
        <f t="shared" si="6"/>
        <v>0</v>
      </c>
      <c r="C446" s="3" t="b">
        <f>IF($B446=1,COUNTIF($B$2:$B446,1))</f>
        <v>0</v>
      </c>
      <c r="D446" s="3" t="str">
        <f>_xlfn.IFNA(INDEX(A:A,MATCH(ROWS($C$2:$C446),C:C,0)),"")</f>
        <v/>
      </c>
      <c r="I446" s="3" t="str">
        <f>IF(D446=0,"",D446)</f>
        <v/>
      </c>
      <c r="J446" s="16" t="str">
        <f>_xlfn.IFNA(VLOOKUP(searchCompact!I446,fastigheter!A:B,2,FALSE),"")</f>
        <v/>
      </c>
    </row>
    <row r="447" spans="1:10" x14ac:dyDescent="0.2">
      <c r="A447" s="3" t="str">
        <f>IF(vägar!A447="","",vägar!A447)</f>
        <v/>
      </c>
      <c r="B447" s="3">
        <f t="shared" si="6"/>
        <v>0</v>
      </c>
      <c r="C447" s="3" t="b">
        <f>IF($B447=1,COUNTIF($B$2:$B447,1))</f>
        <v>0</v>
      </c>
      <c r="D447" s="3" t="str">
        <f>_xlfn.IFNA(INDEX(A:A,MATCH(ROWS($C$2:$C447),C:C,0)),"")</f>
        <v/>
      </c>
      <c r="I447" s="3" t="str">
        <f>IF(D447=0,"",D447)</f>
        <v/>
      </c>
      <c r="J447" s="16" t="str">
        <f>_xlfn.IFNA(VLOOKUP(searchCompact!I447,fastigheter!A:B,2,FALSE),"")</f>
        <v/>
      </c>
    </row>
    <row r="448" spans="1:10" x14ac:dyDescent="0.2">
      <c r="A448" s="3" t="str">
        <f>IF(vägar!A448="","",vägar!A448)</f>
        <v/>
      </c>
      <c r="B448" s="3">
        <f t="shared" si="6"/>
        <v>0</v>
      </c>
      <c r="C448" s="3" t="b">
        <f>IF($B448=1,COUNTIF($B$2:$B448,1))</f>
        <v>0</v>
      </c>
      <c r="D448" s="3" t="str">
        <f>_xlfn.IFNA(INDEX(A:A,MATCH(ROWS($C$2:$C448),C:C,0)),"")</f>
        <v/>
      </c>
      <c r="I448" s="3" t="str">
        <f>IF(D448=0,"",D448)</f>
        <v/>
      </c>
      <c r="J448" s="16" t="str">
        <f>_xlfn.IFNA(VLOOKUP(searchCompact!I448,fastigheter!A:B,2,FALSE),"")</f>
        <v/>
      </c>
    </row>
    <row r="449" spans="1:10" x14ac:dyDescent="0.2">
      <c r="A449" s="3" t="str">
        <f>IF(vägar!A449="","",vägar!A449)</f>
        <v/>
      </c>
      <c r="B449" s="3">
        <f t="shared" si="6"/>
        <v>0</v>
      </c>
      <c r="C449" s="3" t="b">
        <f>IF($B449=1,COUNTIF($B$2:$B449,1))</f>
        <v>0</v>
      </c>
      <c r="D449" s="3" t="str">
        <f>_xlfn.IFNA(INDEX(A:A,MATCH(ROWS($C$2:$C449),C:C,0)),"")</f>
        <v/>
      </c>
      <c r="I449" s="3" t="str">
        <f>IF(D449=0,"",D449)</f>
        <v/>
      </c>
      <c r="J449" s="16" t="str">
        <f>_xlfn.IFNA(VLOOKUP(searchCompact!I449,fastigheter!A:B,2,FALSE),"")</f>
        <v/>
      </c>
    </row>
    <row r="450" spans="1:10" x14ac:dyDescent="0.2">
      <c r="A450" s="3" t="str">
        <f>IF(vägar!A450="","",vägar!A450)</f>
        <v/>
      </c>
      <c r="B450" s="3">
        <f t="shared" ref="B450:B513" si="7">--ISNUMBER(SEARCH(inputSearch,$A450))</f>
        <v>0</v>
      </c>
      <c r="C450" s="3" t="b">
        <f>IF($B450=1,COUNTIF($B$2:$B450,1))</f>
        <v>0</v>
      </c>
      <c r="D450" s="3" t="str">
        <f>_xlfn.IFNA(INDEX(A:A,MATCH(ROWS($C$2:$C450),C:C,0)),"")</f>
        <v/>
      </c>
      <c r="I450" s="3" t="str">
        <f>IF(D450=0,"",D450)</f>
        <v/>
      </c>
      <c r="J450" s="16" t="str">
        <f>_xlfn.IFNA(VLOOKUP(searchCompact!I450,fastigheter!A:B,2,FALSE),"")</f>
        <v/>
      </c>
    </row>
    <row r="451" spans="1:10" x14ac:dyDescent="0.2">
      <c r="A451" s="3" t="str">
        <f>IF(vägar!A451="","",vägar!A451)</f>
        <v/>
      </c>
      <c r="B451" s="3">
        <f t="shared" si="7"/>
        <v>0</v>
      </c>
      <c r="C451" s="3" t="b">
        <f>IF($B451=1,COUNTIF($B$2:$B451,1))</f>
        <v>0</v>
      </c>
      <c r="D451" s="3" t="str">
        <f>_xlfn.IFNA(INDEX(A:A,MATCH(ROWS($C$2:$C451),C:C,0)),"")</f>
        <v/>
      </c>
      <c r="I451" s="3" t="str">
        <f>IF(D451=0,"",D451)</f>
        <v/>
      </c>
      <c r="J451" s="16" t="str">
        <f>_xlfn.IFNA(VLOOKUP(searchCompact!I451,fastigheter!A:B,2,FALSE),"")</f>
        <v/>
      </c>
    </row>
    <row r="452" spans="1:10" x14ac:dyDescent="0.2">
      <c r="A452" s="3" t="str">
        <f>IF(vägar!A452="","",vägar!A452)</f>
        <v/>
      </c>
      <c r="B452" s="3">
        <f t="shared" si="7"/>
        <v>0</v>
      </c>
      <c r="C452" s="3" t="b">
        <f>IF($B452=1,COUNTIF($B$2:$B452,1))</f>
        <v>0</v>
      </c>
      <c r="D452" s="3" t="str">
        <f>_xlfn.IFNA(INDEX(A:A,MATCH(ROWS($C$2:$C452),C:C,0)),"")</f>
        <v/>
      </c>
      <c r="I452" s="3" t="str">
        <f>IF(D452=0,"",D452)</f>
        <v/>
      </c>
      <c r="J452" s="16" t="str">
        <f>_xlfn.IFNA(VLOOKUP(searchCompact!I452,fastigheter!A:B,2,FALSE),"")</f>
        <v/>
      </c>
    </row>
    <row r="453" spans="1:10" x14ac:dyDescent="0.2">
      <c r="A453" s="3" t="str">
        <f>IF(vägar!A453="","",vägar!A453)</f>
        <v/>
      </c>
      <c r="B453" s="3">
        <f t="shared" si="7"/>
        <v>0</v>
      </c>
      <c r="C453" s="3" t="b">
        <f>IF($B453=1,COUNTIF($B$2:$B453,1))</f>
        <v>0</v>
      </c>
      <c r="D453" s="3" t="str">
        <f>_xlfn.IFNA(INDEX(A:A,MATCH(ROWS($C$2:$C453),C:C,0)),"")</f>
        <v/>
      </c>
      <c r="I453" s="3" t="str">
        <f>IF(D453=0,"",D453)</f>
        <v/>
      </c>
      <c r="J453" s="16" t="str">
        <f>_xlfn.IFNA(VLOOKUP(searchCompact!I453,fastigheter!A:B,2,FALSE),"")</f>
        <v/>
      </c>
    </row>
    <row r="454" spans="1:10" x14ac:dyDescent="0.2">
      <c r="A454" s="3" t="str">
        <f>IF(vägar!A454="","",vägar!A454)</f>
        <v/>
      </c>
      <c r="B454" s="3">
        <f t="shared" si="7"/>
        <v>0</v>
      </c>
      <c r="C454" s="3" t="b">
        <f>IF($B454=1,COUNTIF($B$2:$B454,1))</f>
        <v>0</v>
      </c>
      <c r="D454" s="3" t="str">
        <f>_xlfn.IFNA(INDEX(A:A,MATCH(ROWS($C$2:$C454),C:C,0)),"")</f>
        <v/>
      </c>
      <c r="I454" s="3" t="str">
        <f>IF(D454=0,"",D454)</f>
        <v/>
      </c>
      <c r="J454" s="16" t="str">
        <f>_xlfn.IFNA(VLOOKUP(searchCompact!I454,fastigheter!A:B,2,FALSE),"")</f>
        <v/>
      </c>
    </row>
    <row r="455" spans="1:10" x14ac:dyDescent="0.2">
      <c r="A455" s="3" t="str">
        <f>IF(vägar!A455="","",vägar!A455)</f>
        <v/>
      </c>
      <c r="B455" s="3">
        <f t="shared" si="7"/>
        <v>0</v>
      </c>
      <c r="C455" s="3" t="b">
        <f>IF($B455=1,COUNTIF($B$2:$B455,1))</f>
        <v>0</v>
      </c>
      <c r="D455" s="3" t="str">
        <f>_xlfn.IFNA(INDEX(A:A,MATCH(ROWS($C$2:$C455),C:C,0)),"")</f>
        <v/>
      </c>
      <c r="I455" s="3" t="str">
        <f>IF(D455=0,"",D455)</f>
        <v/>
      </c>
      <c r="J455" s="16" t="str">
        <f>_xlfn.IFNA(VLOOKUP(searchCompact!I455,fastigheter!A:B,2,FALSE),"")</f>
        <v/>
      </c>
    </row>
    <row r="456" spans="1:10" x14ac:dyDescent="0.2">
      <c r="A456" s="3" t="str">
        <f>IF(vägar!A456="","",vägar!A456)</f>
        <v/>
      </c>
      <c r="B456" s="3">
        <f t="shared" si="7"/>
        <v>0</v>
      </c>
      <c r="C456" s="3" t="b">
        <f>IF($B456=1,COUNTIF($B$2:$B456,1))</f>
        <v>0</v>
      </c>
      <c r="D456" s="3" t="str">
        <f>_xlfn.IFNA(INDEX(A:A,MATCH(ROWS($C$2:$C456),C:C,0)),"")</f>
        <v/>
      </c>
      <c r="I456" s="3" t="str">
        <f>IF(D456=0,"",D456)</f>
        <v/>
      </c>
      <c r="J456" s="16" t="str">
        <f>_xlfn.IFNA(VLOOKUP(searchCompact!I456,fastigheter!A:B,2,FALSE),"")</f>
        <v/>
      </c>
    </row>
    <row r="457" spans="1:10" x14ac:dyDescent="0.2">
      <c r="A457" s="3" t="str">
        <f>IF(vägar!A457="","",vägar!A457)</f>
        <v/>
      </c>
      <c r="B457" s="3">
        <f t="shared" si="7"/>
        <v>0</v>
      </c>
      <c r="C457" s="3" t="b">
        <f>IF($B457=1,COUNTIF($B$2:$B457,1))</f>
        <v>0</v>
      </c>
      <c r="D457" s="3" t="str">
        <f>_xlfn.IFNA(INDEX(A:A,MATCH(ROWS($C$2:$C457),C:C,0)),"")</f>
        <v/>
      </c>
      <c r="I457" s="3" t="str">
        <f>IF(D457=0,"",D457)</f>
        <v/>
      </c>
      <c r="J457" s="16" t="str">
        <f>_xlfn.IFNA(VLOOKUP(searchCompact!I457,fastigheter!A:B,2,FALSE),"")</f>
        <v/>
      </c>
    </row>
    <row r="458" spans="1:10" x14ac:dyDescent="0.2">
      <c r="A458" s="3" t="str">
        <f>IF(vägar!A458="","",vägar!A458)</f>
        <v/>
      </c>
      <c r="B458" s="3">
        <f t="shared" si="7"/>
        <v>0</v>
      </c>
      <c r="C458" s="3" t="b">
        <f>IF($B458=1,COUNTIF($B$2:$B458,1))</f>
        <v>0</v>
      </c>
      <c r="D458" s="3" t="str">
        <f>_xlfn.IFNA(INDEX(A:A,MATCH(ROWS($C$2:$C458),C:C,0)),"")</f>
        <v/>
      </c>
      <c r="I458" s="3" t="str">
        <f>IF(D458=0,"",D458)</f>
        <v/>
      </c>
      <c r="J458" s="16" t="str">
        <f>_xlfn.IFNA(VLOOKUP(searchCompact!I458,fastigheter!A:B,2,FALSE),"")</f>
        <v/>
      </c>
    </row>
    <row r="459" spans="1:10" x14ac:dyDescent="0.2">
      <c r="A459" s="3" t="str">
        <f>IF(vägar!A459="","",vägar!A459)</f>
        <v/>
      </c>
      <c r="B459" s="3">
        <f t="shared" si="7"/>
        <v>0</v>
      </c>
      <c r="C459" s="3" t="b">
        <f>IF($B459=1,COUNTIF($B$2:$B459,1))</f>
        <v>0</v>
      </c>
      <c r="D459" s="3" t="str">
        <f>_xlfn.IFNA(INDEX(A:A,MATCH(ROWS($C$2:$C459),C:C,0)),"")</f>
        <v/>
      </c>
      <c r="I459" s="3" t="str">
        <f>IF(D459=0,"",D459)</f>
        <v/>
      </c>
      <c r="J459" s="16" t="str">
        <f>_xlfn.IFNA(VLOOKUP(searchCompact!I459,fastigheter!A:B,2,FALSE),"")</f>
        <v/>
      </c>
    </row>
    <row r="460" spans="1:10" x14ac:dyDescent="0.2">
      <c r="A460" s="3" t="str">
        <f>IF(vägar!A460="","",vägar!A460)</f>
        <v/>
      </c>
      <c r="B460" s="3">
        <f t="shared" si="7"/>
        <v>0</v>
      </c>
      <c r="C460" s="3" t="b">
        <f>IF($B460=1,COUNTIF($B$2:$B460,1))</f>
        <v>0</v>
      </c>
      <c r="D460" s="3" t="str">
        <f>_xlfn.IFNA(INDEX(A:A,MATCH(ROWS($C$2:$C460),C:C,0)),"")</f>
        <v/>
      </c>
      <c r="I460" s="3" t="str">
        <f>IF(D460=0,"",D460)</f>
        <v/>
      </c>
      <c r="J460" s="16" t="str">
        <f>_xlfn.IFNA(VLOOKUP(searchCompact!I460,fastigheter!A:B,2,FALSE),"")</f>
        <v/>
      </c>
    </row>
    <row r="461" spans="1:10" x14ac:dyDescent="0.2">
      <c r="A461" s="3" t="str">
        <f>IF(vägar!A461="","",vägar!A461)</f>
        <v/>
      </c>
      <c r="B461" s="3">
        <f t="shared" si="7"/>
        <v>0</v>
      </c>
      <c r="C461" s="3" t="b">
        <f>IF($B461=1,COUNTIF($B$2:$B461,1))</f>
        <v>0</v>
      </c>
      <c r="D461" s="3" t="str">
        <f>_xlfn.IFNA(INDEX(A:A,MATCH(ROWS($C$2:$C461),C:C,0)),"")</f>
        <v/>
      </c>
      <c r="I461" s="3" t="str">
        <f>IF(D461=0,"",D461)</f>
        <v/>
      </c>
      <c r="J461" s="16" t="str">
        <f>_xlfn.IFNA(VLOOKUP(searchCompact!I461,fastigheter!A:B,2,FALSE),"")</f>
        <v/>
      </c>
    </row>
    <row r="462" spans="1:10" x14ac:dyDescent="0.2">
      <c r="A462" s="3" t="str">
        <f>IF(vägar!A462="","",vägar!A462)</f>
        <v/>
      </c>
      <c r="B462" s="3">
        <f t="shared" si="7"/>
        <v>0</v>
      </c>
      <c r="C462" s="3" t="b">
        <f>IF($B462=1,COUNTIF($B$2:$B462,1))</f>
        <v>0</v>
      </c>
      <c r="D462" s="3" t="str">
        <f>_xlfn.IFNA(INDEX(A:A,MATCH(ROWS($C$2:$C462),C:C,0)),"")</f>
        <v/>
      </c>
      <c r="I462" s="3" t="str">
        <f>IF(D462=0,"",D462)</f>
        <v/>
      </c>
      <c r="J462" s="16" t="str">
        <f>_xlfn.IFNA(VLOOKUP(searchCompact!I462,fastigheter!A:B,2,FALSE),"")</f>
        <v/>
      </c>
    </row>
    <row r="463" spans="1:10" x14ac:dyDescent="0.2">
      <c r="A463" s="3" t="str">
        <f>IF(vägar!A463="","",vägar!A463)</f>
        <v/>
      </c>
      <c r="B463" s="3">
        <f t="shared" si="7"/>
        <v>0</v>
      </c>
      <c r="C463" s="3" t="b">
        <f>IF($B463=1,COUNTIF($B$2:$B463,1))</f>
        <v>0</v>
      </c>
      <c r="D463" s="3" t="str">
        <f>_xlfn.IFNA(INDEX(A:A,MATCH(ROWS($C$2:$C463),C:C,0)),"")</f>
        <v/>
      </c>
      <c r="I463" s="3" t="str">
        <f>IF(D463=0,"",D463)</f>
        <v/>
      </c>
      <c r="J463" s="16" t="str">
        <f>_xlfn.IFNA(VLOOKUP(searchCompact!I463,fastigheter!A:B,2,FALSE),"")</f>
        <v/>
      </c>
    </row>
    <row r="464" spans="1:10" x14ac:dyDescent="0.2">
      <c r="A464" s="3" t="str">
        <f>IF(vägar!A464="","",vägar!A464)</f>
        <v/>
      </c>
      <c r="B464" s="3">
        <f t="shared" si="7"/>
        <v>0</v>
      </c>
      <c r="C464" s="3" t="b">
        <f>IF($B464=1,COUNTIF($B$2:$B464,1))</f>
        <v>0</v>
      </c>
      <c r="D464" s="3" t="str">
        <f>_xlfn.IFNA(INDEX(A:A,MATCH(ROWS($C$2:$C464),C:C,0)),"")</f>
        <v/>
      </c>
      <c r="I464" s="3" t="str">
        <f>IF(D464=0,"",D464)</f>
        <v/>
      </c>
      <c r="J464" s="16" t="str">
        <f>_xlfn.IFNA(VLOOKUP(searchCompact!I464,fastigheter!A:B,2,FALSE),"")</f>
        <v/>
      </c>
    </row>
    <row r="465" spans="1:10" x14ac:dyDescent="0.2">
      <c r="A465" s="3" t="str">
        <f>IF(vägar!A465="","",vägar!A465)</f>
        <v/>
      </c>
      <c r="B465" s="3">
        <f t="shared" si="7"/>
        <v>0</v>
      </c>
      <c r="C465" s="3" t="b">
        <f>IF($B465=1,COUNTIF($B$2:$B465,1))</f>
        <v>0</v>
      </c>
      <c r="D465" s="3" t="str">
        <f>_xlfn.IFNA(INDEX(A:A,MATCH(ROWS($C$2:$C465),C:C,0)),"")</f>
        <v/>
      </c>
      <c r="I465" s="3" t="str">
        <f>IF(D465=0,"",D465)</f>
        <v/>
      </c>
      <c r="J465" s="16" t="str">
        <f>_xlfn.IFNA(VLOOKUP(searchCompact!I465,fastigheter!A:B,2,FALSE),"")</f>
        <v/>
      </c>
    </row>
    <row r="466" spans="1:10" x14ac:dyDescent="0.2">
      <c r="A466" s="3" t="str">
        <f>IF(vägar!A466="","",vägar!A466)</f>
        <v/>
      </c>
      <c r="B466" s="3">
        <f t="shared" si="7"/>
        <v>0</v>
      </c>
      <c r="C466" s="3" t="b">
        <f>IF($B466=1,COUNTIF($B$2:$B466,1))</f>
        <v>0</v>
      </c>
      <c r="D466" s="3" t="str">
        <f>_xlfn.IFNA(INDEX(A:A,MATCH(ROWS($C$2:$C466),C:C,0)),"")</f>
        <v/>
      </c>
      <c r="I466" s="3" t="str">
        <f>IF(D466=0,"",D466)</f>
        <v/>
      </c>
      <c r="J466" s="16" t="str">
        <f>_xlfn.IFNA(VLOOKUP(searchCompact!I466,fastigheter!A:B,2,FALSE),"")</f>
        <v/>
      </c>
    </row>
    <row r="467" spans="1:10" x14ac:dyDescent="0.2">
      <c r="A467" s="3" t="str">
        <f>IF(vägar!A467="","",vägar!A467)</f>
        <v/>
      </c>
      <c r="B467" s="3">
        <f t="shared" si="7"/>
        <v>0</v>
      </c>
      <c r="C467" s="3" t="b">
        <f>IF($B467=1,COUNTIF($B$2:$B467,1))</f>
        <v>0</v>
      </c>
      <c r="D467" s="3" t="str">
        <f>_xlfn.IFNA(INDEX(A:A,MATCH(ROWS($C$2:$C467),C:C,0)),"")</f>
        <v/>
      </c>
      <c r="I467" s="3" t="str">
        <f>IF(D467=0,"",D467)</f>
        <v/>
      </c>
      <c r="J467" s="16" t="str">
        <f>_xlfn.IFNA(VLOOKUP(searchCompact!I467,fastigheter!A:B,2,FALSE),"")</f>
        <v/>
      </c>
    </row>
    <row r="468" spans="1:10" x14ac:dyDescent="0.2">
      <c r="A468" s="3" t="str">
        <f>IF(vägar!A468="","",vägar!A468)</f>
        <v/>
      </c>
      <c r="B468" s="3">
        <f t="shared" si="7"/>
        <v>0</v>
      </c>
      <c r="C468" s="3" t="b">
        <f>IF($B468=1,COUNTIF($B$2:$B468,1))</f>
        <v>0</v>
      </c>
      <c r="D468" s="3" t="str">
        <f>_xlfn.IFNA(INDEX(A:A,MATCH(ROWS($C$2:$C468),C:C,0)),"")</f>
        <v/>
      </c>
      <c r="I468" s="3" t="str">
        <f>IF(D468=0,"",D468)</f>
        <v/>
      </c>
      <c r="J468" s="16" t="str">
        <f>_xlfn.IFNA(VLOOKUP(searchCompact!I468,fastigheter!A:B,2,FALSE),"")</f>
        <v/>
      </c>
    </row>
    <row r="469" spans="1:10" x14ac:dyDescent="0.2">
      <c r="A469" s="3" t="str">
        <f>IF(vägar!A469="","",vägar!A469)</f>
        <v/>
      </c>
      <c r="B469" s="3">
        <f t="shared" si="7"/>
        <v>0</v>
      </c>
      <c r="C469" s="3" t="b">
        <f>IF($B469=1,COUNTIF($B$2:$B469,1))</f>
        <v>0</v>
      </c>
      <c r="D469" s="3" t="str">
        <f>_xlfn.IFNA(INDEX(A:A,MATCH(ROWS($C$2:$C469),C:C,0)),"")</f>
        <v/>
      </c>
      <c r="I469" s="3" t="str">
        <f>IF(D469=0,"",D469)</f>
        <v/>
      </c>
      <c r="J469" s="16" t="str">
        <f>_xlfn.IFNA(VLOOKUP(searchCompact!I469,fastigheter!A:B,2,FALSE),"")</f>
        <v/>
      </c>
    </row>
    <row r="470" spans="1:10" x14ac:dyDescent="0.2">
      <c r="A470" s="3" t="str">
        <f>IF(vägar!A470="","",vägar!A470)</f>
        <v/>
      </c>
      <c r="B470" s="3">
        <f t="shared" si="7"/>
        <v>0</v>
      </c>
      <c r="C470" s="3" t="b">
        <f>IF($B470=1,COUNTIF($B$2:$B470,1))</f>
        <v>0</v>
      </c>
      <c r="D470" s="3" t="str">
        <f>_xlfn.IFNA(INDEX(A:A,MATCH(ROWS($C$2:$C470),C:C,0)),"")</f>
        <v/>
      </c>
      <c r="I470" s="3" t="str">
        <f>IF(D470=0,"",D470)</f>
        <v/>
      </c>
      <c r="J470" s="16" t="str">
        <f>_xlfn.IFNA(VLOOKUP(searchCompact!I470,fastigheter!A:B,2,FALSE),"")</f>
        <v/>
      </c>
    </row>
    <row r="471" spans="1:10" x14ac:dyDescent="0.2">
      <c r="A471" s="3" t="str">
        <f>IF(vägar!A471="","",vägar!A471)</f>
        <v/>
      </c>
      <c r="B471" s="3">
        <f t="shared" si="7"/>
        <v>0</v>
      </c>
      <c r="C471" s="3" t="b">
        <f>IF($B471=1,COUNTIF($B$2:$B471,1))</f>
        <v>0</v>
      </c>
      <c r="D471" s="3" t="str">
        <f>_xlfn.IFNA(INDEX(A:A,MATCH(ROWS($C$2:$C471),C:C,0)),"")</f>
        <v/>
      </c>
      <c r="I471" s="3" t="str">
        <f>IF(D471=0,"",D471)</f>
        <v/>
      </c>
      <c r="J471" s="16" t="str">
        <f>_xlfn.IFNA(VLOOKUP(searchCompact!I471,fastigheter!A:B,2,FALSE),"")</f>
        <v/>
      </c>
    </row>
    <row r="472" spans="1:10" x14ac:dyDescent="0.2">
      <c r="A472" s="3" t="str">
        <f>IF(vägar!A472="","",vägar!A472)</f>
        <v/>
      </c>
      <c r="B472" s="3">
        <f t="shared" si="7"/>
        <v>0</v>
      </c>
      <c r="C472" s="3" t="b">
        <f>IF($B472=1,COUNTIF($B$2:$B472,1))</f>
        <v>0</v>
      </c>
      <c r="D472" s="3" t="str">
        <f>_xlfn.IFNA(INDEX(A:A,MATCH(ROWS($C$2:$C472),C:C,0)),"")</f>
        <v/>
      </c>
      <c r="I472" s="3" t="str">
        <f>IF(D472=0,"",D472)</f>
        <v/>
      </c>
      <c r="J472" s="16" t="str">
        <f>_xlfn.IFNA(VLOOKUP(searchCompact!I472,fastigheter!A:B,2,FALSE),"")</f>
        <v/>
      </c>
    </row>
    <row r="473" spans="1:10" x14ac:dyDescent="0.2">
      <c r="A473" s="3" t="str">
        <f>IF(vägar!A473="","",vägar!A473)</f>
        <v/>
      </c>
      <c r="B473" s="3">
        <f t="shared" si="7"/>
        <v>0</v>
      </c>
      <c r="C473" s="3" t="b">
        <f>IF($B473=1,COUNTIF($B$2:$B473,1))</f>
        <v>0</v>
      </c>
      <c r="D473" s="3" t="str">
        <f>_xlfn.IFNA(INDEX(A:A,MATCH(ROWS($C$2:$C473),C:C,0)),"")</f>
        <v/>
      </c>
      <c r="I473" s="3" t="str">
        <f>IF(D473=0,"",D473)</f>
        <v/>
      </c>
      <c r="J473" s="16" t="str">
        <f>_xlfn.IFNA(VLOOKUP(searchCompact!I473,fastigheter!A:B,2,FALSE),"")</f>
        <v/>
      </c>
    </row>
    <row r="474" spans="1:10" x14ac:dyDescent="0.2">
      <c r="A474" s="3" t="str">
        <f>IF(vägar!A474="","",vägar!A474)</f>
        <v/>
      </c>
      <c r="B474" s="3">
        <f t="shared" si="7"/>
        <v>0</v>
      </c>
      <c r="C474" s="3" t="b">
        <f>IF($B474=1,COUNTIF($B$2:$B474,1))</f>
        <v>0</v>
      </c>
      <c r="D474" s="3" t="str">
        <f>_xlfn.IFNA(INDEX(A:A,MATCH(ROWS($C$2:$C474),C:C,0)),"")</f>
        <v/>
      </c>
      <c r="I474" s="3" t="str">
        <f>IF(D474=0,"",D474)</f>
        <v/>
      </c>
      <c r="J474" s="16" t="str">
        <f>_xlfn.IFNA(VLOOKUP(searchCompact!I474,fastigheter!A:B,2,FALSE),"")</f>
        <v/>
      </c>
    </row>
    <row r="475" spans="1:10" x14ac:dyDescent="0.2">
      <c r="A475" s="3" t="str">
        <f>IF(vägar!A475="","",vägar!A475)</f>
        <v/>
      </c>
      <c r="B475" s="3">
        <f t="shared" si="7"/>
        <v>0</v>
      </c>
      <c r="C475" s="3" t="b">
        <f>IF($B475=1,COUNTIF($B$2:$B475,1))</f>
        <v>0</v>
      </c>
      <c r="D475" s="3" t="str">
        <f>_xlfn.IFNA(INDEX(A:A,MATCH(ROWS($C$2:$C475),C:C,0)),"")</f>
        <v/>
      </c>
      <c r="I475" s="3" t="str">
        <f>IF(D475=0,"",D475)</f>
        <v/>
      </c>
      <c r="J475" s="16" t="str">
        <f>_xlfn.IFNA(VLOOKUP(searchCompact!I475,fastigheter!A:B,2,FALSE),"")</f>
        <v/>
      </c>
    </row>
    <row r="476" spans="1:10" x14ac:dyDescent="0.2">
      <c r="A476" s="3" t="str">
        <f>IF(vägar!A476="","",vägar!A476)</f>
        <v/>
      </c>
      <c r="B476" s="3">
        <f t="shared" si="7"/>
        <v>0</v>
      </c>
      <c r="C476" s="3" t="b">
        <f>IF($B476=1,COUNTIF($B$2:$B476,1))</f>
        <v>0</v>
      </c>
      <c r="D476" s="3" t="str">
        <f>_xlfn.IFNA(INDEX(A:A,MATCH(ROWS($C$2:$C476),C:C,0)),"")</f>
        <v/>
      </c>
      <c r="I476" s="3" t="str">
        <f>IF(D476=0,"",D476)</f>
        <v/>
      </c>
      <c r="J476" s="16" t="str">
        <f>_xlfn.IFNA(VLOOKUP(searchCompact!I476,fastigheter!A:B,2,FALSE),"")</f>
        <v/>
      </c>
    </row>
    <row r="477" spans="1:10" x14ac:dyDescent="0.2">
      <c r="A477" s="3" t="str">
        <f>IF(vägar!A477="","",vägar!A477)</f>
        <v/>
      </c>
      <c r="B477" s="3">
        <f t="shared" si="7"/>
        <v>0</v>
      </c>
      <c r="C477" s="3" t="b">
        <f>IF($B477=1,COUNTIF($B$2:$B477,1))</f>
        <v>0</v>
      </c>
      <c r="D477" s="3" t="str">
        <f>_xlfn.IFNA(INDEX(A:A,MATCH(ROWS($C$2:$C477),C:C,0)),"")</f>
        <v/>
      </c>
      <c r="I477" s="3" t="str">
        <f>IF(D477=0,"",D477)</f>
        <v/>
      </c>
      <c r="J477" s="16" t="str">
        <f>_xlfn.IFNA(VLOOKUP(searchCompact!I477,fastigheter!A:B,2,FALSE),"")</f>
        <v/>
      </c>
    </row>
    <row r="478" spans="1:10" x14ac:dyDescent="0.2">
      <c r="A478" s="3" t="str">
        <f>IF(vägar!A478="","",vägar!A478)</f>
        <v/>
      </c>
      <c r="B478" s="3">
        <f t="shared" si="7"/>
        <v>0</v>
      </c>
      <c r="C478" s="3" t="b">
        <f>IF($B478=1,COUNTIF($B$2:$B478,1))</f>
        <v>0</v>
      </c>
      <c r="D478" s="3" t="str">
        <f>_xlfn.IFNA(INDEX(A:A,MATCH(ROWS($C$2:$C478),C:C,0)),"")</f>
        <v/>
      </c>
      <c r="I478" s="3" t="str">
        <f>IF(D478=0,"",D478)</f>
        <v/>
      </c>
      <c r="J478" s="16" t="str">
        <f>_xlfn.IFNA(VLOOKUP(searchCompact!I478,fastigheter!A:B,2,FALSE),"")</f>
        <v/>
      </c>
    </row>
    <row r="479" spans="1:10" x14ac:dyDescent="0.2">
      <c r="A479" s="3" t="str">
        <f>IF(vägar!A479="","",vägar!A479)</f>
        <v/>
      </c>
      <c r="B479" s="3">
        <f t="shared" si="7"/>
        <v>0</v>
      </c>
      <c r="C479" s="3" t="b">
        <f>IF($B479=1,COUNTIF($B$2:$B479,1))</f>
        <v>0</v>
      </c>
      <c r="D479" s="3" t="str">
        <f>_xlfn.IFNA(INDEX(A:A,MATCH(ROWS($C$2:$C479),C:C,0)),"")</f>
        <v/>
      </c>
      <c r="I479" s="3" t="str">
        <f>IF(D479=0,"",D479)</f>
        <v/>
      </c>
      <c r="J479" s="16" t="str">
        <f>_xlfn.IFNA(VLOOKUP(searchCompact!I479,fastigheter!A:B,2,FALSE),"")</f>
        <v/>
      </c>
    </row>
    <row r="480" spans="1:10" x14ac:dyDescent="0.2">
      <c r="A480" s="3" t="str">
        <f>IF(vägar!A480="","",vägar!A480)</f>
        <v/>
      </c>
      <c r="B480" s="3">
        <f t="shared" si="7"/>
        <v>0</v>
      </c>
      <c r="C480" s="3" t="b">
        <f>IF($B480=1,COUNTIF($B$2:$B480,1))</f>
        <v>0</v>
      </c>
      <c r="D480" s="3" t="str">
        <f>_xlfn.IFNA(INDEX(A:A,MATCH(ROWS($C$2:$C480),C:C,0)),"")</f>
        <v/>
      </c>
      <c r="I480" s="3" t="str">
        <f>IF(D480=0,"",D480)</f>
        <v/>
      </c>
      <c r="J480" s="16" t="str">
        <f>_xlfn.IFNA(VLOOKUP(searchCompact!I480,fastigheter!A:B,2,FALSE),"")</f>
        <v/>
      </c>
    </row>
    <row r="481" spans="1:10" x14ac:dyDescent="0.2">
      <c r="A481" s="3" t="str">
        <f>IF(vägar!A481="","",vägar!A481)</f>
        <v/>
      </c>
      <c r="B481" s="3">
        <f t="shared" si="7"/>
        <v>0</v>
      </c>
      <c r="C481" s="3" t="b">
        <f>IF($B481=1,COUNTIF($B$2:$B481,1))</f>
        <v>0</v>
      </c>
      <c r="D481" s="3" t="str">
        <f>_xlfn.IFNA(INDEX(A:A,MATCH(ROWS($C$2:$C481),C:C,0)),"")</f>
        <v/>
      </c>
      <c r="I481" s="3" t="str">
        <f>IF(D481=0,"",D481)</f>
        <v/>
      </c>
      <c r="J481" s="16" t="str">
        <f>_xlfn.IFNA(VLOOKUP(searchCompact!I481,fastigheter!A:B,2,FALSE),"")</f>
        <v/>
      </c>
    </row>
    <row r="482" spans="1:10" x14ac:dyDescent="0.2">
      <c r="A482" s="3" t="str">
        <f>IF(vägar!A482="","",vägar!A482)</f>
        <v/>
      </c>
      <c r="B482" s="3">
        <f t="shared" si="7"/>
        <v>0</v>
      </c>
      <c r="C482" s="3" t="b">
        <f>IF($B482=1,COUNTIF($B$2:$B482,1))</f>
        <v>0</v>
      </c>
      <c r="D482" s="3" t="str">
        <f>_xlfn.IFNA(INDEX(A:A,MATCH(ROWS($C$2:$C482),C:C,0)),"")</f>
        <v/>
      </c>
      <c r="I482" s="3" t="str">
        <f>IF(D482=0,"",D482)</f>
        <v/>
      </c>
      <c r="J482" s="16" t="str">
        <f>_xlfn.IFNA(VLOOKUP(searchCompact!I482,fastigheter!A:B,2,FALSE),"")</f>
        <v/>
      </c>
    </row>
    <row r="483" spans="1:10" x14ac:dyDescent="0.2">
      <c r="A483" s="3" t="str">
        <f>IF(vägar!A483="","",vägar!A483)</f>
        <v/>
      </c>
      <c r="B483" s="3">
        <f t="shared" si="7"/>
        <v>0</v>
      </c>
      <c r="C483" s="3" t="b">
        <f>IF($B483=1,COUNTIF($B$2:$B483,1))</f>
        <v>0</v>
      </c>
      <c r="D483" s="3" t="str">
        <f>_xlfn.IFNA(INDEX(A:A,MATCH(ROWS($C$2:$C483),C:C,0)),"")</f>
        <v/>
      </c>
      <c r="I483" s="3" t="str">
        <f>IF(D483=0,"",D483)</f>
        <v/>
      </c>
      <c r="J483" s="16" t="str">
        <f>_xlfn.IFNA(VLOOKUP(searchCompact!I483,fastigheter!A:B,2,FALSE),"")</f>
        <v/>
      </c>
    </row>
    <row r="484" spans="1:10" x14ac:dyDescent="0.2">
      <c r="A484" s="3" t="str">
        <f>IF(vägar!A484="","",vägar!A484)</f>
        <v/>
      </c>
      <c r="B484" s="3">
        <f t="shared" si="7"/>
        <v>0</v>
      </c>
      <c r="C484" s="3" t="b">
        <f>IF($B484=1,COUNTIF($B$2:$B484,1))</f>
        <v>0</v>
      </c>
      <c r="D484" s="3" t="str">
        <f>_xlfn.IFNA(INDEX(A:A,MATCH(ROWS($C$2:$C484),C:C,0)),"")</f>
        <v/>
      </c>
      <c r="I484" s="3" t="str">
        <f>IF(D484=0,"",D484)</f>
        <v/>
      </c>
      <c r="J484" s="16" t="str">
        <f>_xlfn.IFNA(VLOOKUP(searchCompact!I484,fastigheter!A:B,2,FALSE),"")</f>
        <v/>
      </c>
    </row>
    <row r="485" spans="1:10" x14ac:dyDescent="0.2">
      <c r="A485" s="3" t="str">
        <f>IF(vägar!A485="","",vägar!A485)</f>
        <v/>
      </c>
      <c r="B485" s="3">
        <f t="shared" si="7"/>
        <v>0</v>
      </c>
      <c r="C485" s="3" t="b">
        <f>IF($B485=1,COUNTIF($B$2:$B485,1))</f>
        <v>0</v>
      </c>
      <c r="D485" s="3" t="str">
        <f>_xlfn.IFNA(INDEX(A:A,MATCH(ROWS($C$2:$C485),C:C,0)),"")</f>
        <v/>
      </c>
      <c r="I485" s="3" t="str">
        <f>IF(D485=0,"",D485)</f>
        <v/>
      </c>
      <c r="J485" s="16" t="str">
        <f>_xlfn.IFNA(VLOOKUP(searchCompact!I485,fastigheter!A:B,2,FALSE),"")</f>
        <v/>
      </c>
    </row>
    <row r="486" spans="1:10" x14ac:dyDescent="0.2">
      <c r="A486" s="3" t="str">
        <f>IF(vägar!A486="","",vägar!A486)</f>
        <v/>
      </c>
      <c r="B486" s="3">
        <f t="shared" si="7"/>
        <v>0</v>
      </c>
      <c r="C486" s="3" t="b">
        <f>IF($B486=1,COUNTIF($B$2:$B486,1))</f>
        <v>0</v>
      </c>
      <c r="D486" s="3" t="str">
        <f>_xlfn.IFNA(INDEX(A:A,MATCH(ROWS($C$2:$C486),C:C,0)),"")</f>
        <v/>
      </c>
      <c r="I486" s="3" t="str">
        <f>IF(D486=0,"",D486)</f>
        <v/>
      </c>
      <c r="J486" s="16" t="str">
        <f>_xlfn.IFNA(VLOOKUP(searchCompact!I486,fastigheter!A:B,2,FALSE),"")</f>
        <v/>
      </c>
    </row>
    <row r="487" spans="1:10" x14ac:dyDescent="0.2">
      <c r="A487" s="3" t="str">
        <f>IF(vägar!A487="","",vägar!A487)</f>
        <v/>
      </c>
      <c r="B487" s="3">
        <f t="shared" si="7"/>
        <v>0</v>
      </c>
      <c r="C487" s="3" t="b">
        <f>IF($B487=1,COUNTIF($B$2:$B487,1))</f>
        <v>0</v>
      </c>
      <c r="D487" s="3" t="str">
        <f>_xlfn.IFNA(INDEX(A:A,MATCH(ROWS($C$2:$C487),C:C,0)),"")</f>
        <v/>
      </c>
      <c r="I487" s="3" t="str">
        <f>IF(D487=0,"",D487)</f>
        <v/>
      </c>
      <c r="J487" s="16" t="str">
        <f>_xlfn.IFNA(VLOOKUP(searchCompact!I487,fastigheter!A:B,2,FALSE),"")</f>
        <v/>
      </c>
    </row>
    <row r="488" spans="1:10" x14ac:dyDescent="0.2">
      <c r="A488" s="3" t="str">
        <f>IF(vägar!A488="","",vägar!A488)</f>
        <v/>
      </c>
      <c r="B488" s="3">
        <f t="shared" si="7"/>
        <v>0</v>
      </c>
      <c r="C488" s="3" t="b">
        <f>IF($B488=1,COUNTIF($B$2:$B488,1))</f>
        <v>0</v>
      </c>
      <c r="D488" s="3" t="str">
        <f>_xlfn.IFNA(INDEX(A:A,MATCH(ROWS($C$2:$C488),C:C,0)),"")</f>
        <v/>
      </c>
      <c r="I488" s="3" t="str">
        <f>IF(D488=0,"",D488)</f>
        <v/>
      </c>
      <c r="J488" s="16" t="str">
        <f>_xlfn.IFNA(VLOOKUP(searchCompact!I488,fastigheter!A:B,2,FALSE),"")</f>
        <v/>
      </c>
    </row>
    <row r="489" spans="1:10" x14ac:dyDescent="0.2">
      <c r="A489" s="3" t="str">
        <f>IF(vägar!A489="","",vägar!A489)</f>
        <v/>
      </c>
      <c r="B489" s="3">
        <f t="shared" si="7"/>
        <v>0</v>
      </c>
      <c r="C489" s="3" t="b">
        <f>IF($B489=1,COUNTIF($B$2:$B489,1))</f>
        <v>0</v>
      </c>
      <c r="D489" s="3" t="str">
        <f>_xlfn.IFNA(INDEX(A:A,MATCH(ROWS($C$2:$C489),C:C,0)),"")</f>
        <v/>
      </c>
      <c r="I489" s="3" t="str">
        <f>IF(D489=0,"",D489)</f>
        <v/>
      </c>
      <c r="J489" s="16" t="str">
        <f>_xlfn.IFNA(VLOOKUP(searchCompact!I489,fastigheter!A:B,2,FALSE),"")</f>
        <v/>
      </c>
    </row>
    <row r="490" spans="1:10" x14ac:dyDescent="0.2">
      <c r="A490" s="3" t="str">
        <f>IF(vägar!A490="","",vägar!A490)</f>
        <v/>
      </c>
      <c r="B490" s="3">
        <f t="shared" si="7"/>
        <v>0</v>
      </c>
      <c r="C490" s="3" t="b">
        <f>IF($B490=1,COUNTIF($B$2:$B490,1))</f>
        <v>0</v>
      </c>
      <c r="D490" s="3" t="str">
        <f>_xlfn.IFNA(INDEX(A:A,MATCH(ROWS($C$2:$C490),C:C,0)),"")</f>
        <v/>
      </c>
      <c r="I490" s="3" t="str">
        <f>IF(D490=0,"",D490)</f>
        <v/>
      </c>
      <c r="J490" s="16" t="str">
        <f>_xlfn.IFNA(VLOOKUP(searchCompact!I490,fastigheter!A:B,2,FALSE),"")</f>
        <v/>
      </c>
    </row>
    <row r="491" spans="1:10" x14ac:dyDescent="0.2">
      <c r="A491" s="3" t="str">
        <f>IF(vägar!A491="","",vägar!A491)</f>
        <v/>
      </c>
      <c r="B491" s="3">
        <f t="shared" si="7"/>
        <v>0</v>
      </c>
      <c r="C491" s="3" t="b">
        <f>IF($B491=1,COUNTIF($B$2:$B491,1))</f>
        <v>0</v>
      </c>
      <c r="D491" s="3" t="str">
        <f>_xlfn.IFNA(INDEX(A:A,MATCH(ROWS($C$2:$C491),C:C,0)),"")</f>
        <v/>
      </c>
      <c r="I491" s="3" t="str">
        <f>IF(D491=0,"",D491)</f>
        <v/>
      </c>
      <c r="J491" s="16" t="str">
        <f>_xlfn.IFNA(VLOOKUP(searchCompact!I491,fastigheter!A:B,2,FALSE),"")</f>
        <v/>
      </c>
    </row>
    <row r="492" spans="1:10" x14ac:dyDescent="0.2">
      <c r="A492" s="3" t="str">
        <f>IF(vägar!A492="","",vägar!A492)</f>
        <v/>
      </c>
      <c r="B492" s="3">
        <f t="shared" si="7"/>
        <v>0</v>
      </c>
      <c r="C492" s="3" t="b">
        <f>IF($B492=1,COUNTIF($B$2:$B492,1))</f>
        <v>0</v>
      </c>
      <c r="D492" s="3" t="str">
        <f>_xlfn.IFNA(INDEX(A:A,MATCH(ROWS($C$2:$C492),C:C,0)),"")</f>
        <v/>
      </c>
      <c r="I492" s="3" t="str">
        <f>IF(D492=0,"",D492)</f>
        <v/>
      </c>
      <c r="J492" s="16" t="str">
        <f>_xlfn.IFNA(VLOOKUP(searchCompact!I492,fastigheter!A:B,2,FALSE),"")</f>
        <v/>
      </c>
    </row>
    <row r="493" spans="1:10" x14ac:dyDescent="0.2">
      <c r="A493" s="3" t="str">
        <f>IF(vägar!A493="","",vägar!A493)</f>
        <v/>
      </c>
      <c r="B493" s="3">
        <f t="shared" si="7"/>
        <v>0</v>
      </c>
      <c r="C493" s="3" t="b">
        <f>IF($B493=1,COUNTIF($B$2:$B493,1))</f>
        <v>0</v>
      </c>
      <c r="D493" s="3" t="str">
        <f>_xlfn.IFNA(INDEX(A:A,MATCH(ROWS($C$2:$C493),C:C,0)),"")</f>
        <v/>
      </c>
      <c r="I493" s="3" t="str">
        <f>IF(D493=0,"",D493)</f>
        <v/>
      </c>
      <c r="J493" s="16" t="str">
        <f>_xlfn.IFNA(VLOOKUP(searchCompact!I493,fastigheter!A:B,2,FALSE),"")</f>
        <v/>
      </c>
    </row>
    <row r="494" spans="1:10" x14ac:dyDescent="0.2">
      <c r="A494" s="3" t="str">
        <f>IF(vägar!A494="","",vägar!A494)</f>
        <v/>
      </c>
      <c r="B494" s="3">
        <f t="shared" si="7"/>
        <v>0</v>
      </c>
      <c r="C494" s="3" t="b">
        <f>IF($B494=1,COUNTIF($B$2:$B494,1))</f>
        <v>0</v>
      </c>
      <c r="D494" s="3" t="str">
        <f>_xlfn.IFNA(INDEX(A:A,MATCH(ROWS($C$2:$C494),C:C,0)),"")</f>
        <v/>
      </c>
      <c r="I494" s="3" t="str">
        <f>IF(D494=0,"",D494)</f>
        <v/>
      </c>
      <c r="J494" s="16" t="str">
        <f>_xlfn.IFNA(VLOOKUP(searchCompact!I494,fastigheter!A:B,2,FALSE),"")</f>
        <v/>
      </c>
    </row>
    <row r="495" spans="1:10" x14ac:dyDescent="0.2">
      <c r="A495" s="3" t="str">
        <f>IF(vägar!A495="","",vägar!A495)</f>
        <v/>
      </c>
      <c r="B495" s="3">
        <f t="shared" si="7"/>
        <v>0</v>
      </c>
      <c r="C495" s="3" t="b">
        <f>IF($B495=1,COUNTIF($B$2:$B495,1))</f>
        <v>0</v>
      </c>
      <c r="D495" s="3" t="str">
        <f>_xlfn.IFNA(INDEX(A:A,MATCH(ROWS($C$2:$C495),C:C,0)),"")</f>
        <v/>
      </c>
      <c r="I495" s="3" t="str">
        <f>IF(D495=0,"",D495)</f>
        <v/>
      </c>
      <c r="J495" s="16" t="str">
        <f>_xlfn.IFNA(VLOOKUP(searchCompact!I495,fastigheter!A:B,2,FALSE),"")</f>
        <v/>
      </c>
    </row>
    <row r="496" spans="1:10" x14ac:dyDescent="0.2">
      <c r="A496" s="3" t="str">
        <f>IF(vägar!A496="","",vägar!A496)</f>
        <v/>
      </c>
      <c r="B496" s="3">
        <f t="shared" si="7"/>
        <v>0</v>
      </c>
      <c r="C496" s="3" t="b">
        <f>IF($B496=1,COUNTIF($B$2:$B496,1))</f>
        <v>0</v>
      </c>
      <c r="D496" s="3" t="str">
        <f>_xlfn.IFNA(INDEX(A:A,MATCH(ROWS($C$2:$C496),C:C,0)),"")</f>
        <v/>
      </c>
      <c r="I496" s="3" t="str">
        <f>IF(D496=0,"",D496)</f>
        <v/>
      </c>
      <c r="J496" s="16" t="str">
        <f>_xlfn.IFNA(VLOOKUP(searchCompact!I496,fastigheter!A:B,2,FALSE),"")</f>
        <v/>
      </c>
    </row>
    <row r="497" spans="1:10" x14ac:dyDescent="0.2">
      <c r="A497" s="3" t="str">
        <f>IF(vägar!A497="","",vägar!A497)</f>
        <v/>
      </c>
      <c r="B497" s="3">
        <f t="shared" si="7"/>
        <v>0</v>
      </c>
      <c r="C497" s="3" t="b">
        <f>IF($B497=1,COUNTIF($B$2:$B497,1))</f>
        <v>0</v>
      </c>
      <c r="D497" s="3" t="str">
        <f>_xlfn.IFNA(INDEX(A:A,MATCH(ROWS($C$2:$C497),C:C,0)),"")</f>
        <v/>
      </c>
      <c r="I497" s="3" t="str">
        <f>IF(D497=0,"",D497)</f>
        <v/>
      </c>
      <c r="J497" s="16" t="str">
        <f>_xlfn.IFNA(VLOOKUP(searchCompact!I497,fastigheter!A:B,2,FALSE),"")</f>
        <v/>
      </c>
    </row>
    <row r="498" spans="1:10" x14ac:dyDescent="0.2">
      <c r="A498" s="3" t="str">
        <f>IF(vägar!A498="","",vägar!A498)</f>
        <v/>
      </c>
      <c r="B498" s="3">
        <f t="shared" si="7"/>
        <v>0</v>
      </c>
      <c r="C498" s="3" t="b">
        <f>IF($B498=1,COUNTIF($B$2:$B498,1))</f>
        <v>0</v>
      </c>
      <c r="D498" s="3" t="str">
        <f>_xlfn.IFNA(INDEX(A:A,MATCH(ROWS($C$2:$C498),C:C,0)),"")</f>
        <v/>
      </c>
      <c r="I498" s="3" t="str">
        <f>IF(D498=0,"",D498)</f>
        <v/>
      </c>
      <c r="J498" s="16" t="str">
        <f>_xlfn.IFNA(VLOOKUP(searchCompact!I498,fastigheter!A:B,2,FALSE),"")</f>
        <v/>
      </c>
    </row>
    <row r="499" spans="1:10" x14ac:dyDescent="0.2">
      <c r="A499" s="3" t="str">
        <f>IF(vägar!A499="","",vägar!A499)</f>
        <v/>
      </c>
      <c r="B499" s="3">
        <f t="shared" si="7"/>
        <v>0</v>
      </c>
      <c r="C499" s="3" t="b">
        <f>IF($B499=1,COUNTIF($B$2:$B499,1))</f>
        <v>0</v>
      </c>
      <c r="D499" s="3" t="str">
        <f>_xlfn.IFNA(INDEX(A:A,MATCH(ROWS($C$2:$C499),C:C,0)),"")</f>
        <v/>
      </c>
      <c r="I499" s="3" t="str">
        <f>IF(D499=0,"",D499)</f>
        <v/>
      </c>
      <c r="J499" s="16" t="str">
        <f>_xlfn.IFNA(VLOOKUP(searchCompact!I499,fastigheter!A:B,2,FALSE),"")</f>
        <v/>
      </c>
    </row>
    <row r="500" spans="1:10" x14ac:dyDescent="0.2">
      <c r="A500" s="3" t="str">
        <f>IF(vägar!A500="","",vägar!A500)</f>
        <v/>
      </c>
      <c r="B500" s="3">
        <f t="shared" si="7"/>
        <v>0</v>
      </c>
      <c r="C500" s="3" t="b">
        <f>IF($B500=1,COUNTIF($B$2:$B500,1))</f>
        <v>0</v>
      </c>
      <c r="D500" s="3" t="str">
        <f>_xlfn.IFNA(INDEX(A:A,MATCH(ROWS($C$2:$C500),C:C,0)),"")</f>
        <v/>
      </c>
      <c r="I500" s="3" t="str">
        <f>IF(D500=0,"",D500)</f>
        <v/>
      </c>
      <c r="J500" s="16" t="str">
        <f>_xlfn.IFNA(VLOOKUP(searchCompact!I500,fastigheter!A:B,2,FALSE),"")</f>
        <v/>
      </c>
    </row>
    <row r="501" spans="1:10" x14ac:dyDescent="0.2">
      <c r="A501" s="3" t="str">
        <f>IF(vägar!A501="","",vägar!A501)</f>
        <v/>
      </c>
      <c r="B501" s="3">
        <f t="shared" si="7"/>
        <v>0</v>
      </c>
      <c r="C501" s="3" t="b">
        <f>IF($B501=1,COUNTIF($B$2:$B501,1))</f>
        <v>0</v>
      </c>
      <c r="D501" s="3" t="str">
        <f>_xlfn.IFNA(INDEX(A:A,MATCH(ROWS($C$2:$C501),C:C,0)),"")</f>
        <v/>
      </c>
      <c r="I501" s="3" t="str">
        <f>IF(D501=0,"",D501)</f>
        <v/>
      </c>
      <c r="J501" s="16" t="str">
        <f>_xlfn.IFNA(VLOOKUP(searchCompact!I501,fastigheter!A:B,2,FALSE),"")</f>
        <v/>
      </c>
    </row>
    <row r="502" spans="1:10" x14ac:dyDescent="0.2">
      <c r="A502" s="3" t="str">
        <f>IF(vägar!A502="","",vägar!A502)</f>
        <v/>
      </c>
      <c r="B502" s="3">
        <f t="shared" si="7"/>
        <v>0</v>
      </c>
      <c r="C502" s="3" t="b">
        <f>IF($B502=1,COUNTIF($B$2:$B502,1))</f>
        <v>0</v>
      </c>
      <c r="D502" s="3" t="str">
        <f>_xlfn.IFNA(INDEX(A:A,MATCH(ROWS($C$2:$C502),C:C,0)),"")</f>
        <v/>
      </c>
      <c r="I502" s="3" t="str">
        <f>IF(D502=0,"",D502)</f>
        <v/>
      </c>
      <c r="J502" s="16" t="str">
        <f>_xlfn.IFNA(VLOOKUP(searchCompact!I502,fastigheter!A:B,2,FALSE),"")</f>
        <v/>
      </c>
    </row>
    <row r="503" spans="1:10" x14ac:dyDescent="0.2">
      <c r="A503" s="3" t="str">
        <f>IF(vägar!A503="","",vägar!A503)</f>
        <v/>
      </c>
      <c r="B503" s="3">
        <f t="shared" si="7"/>
        <v>0</v>
      </c>
      <c r="C503" s="3" t="b">
        <f>IF($B503=1,COUNTIF($B$2:$B503,1))</f>
        <v>0</v>
      </c>
      <c r="D503" s="3" t="str">
        <f>_xlfn.IFNA(INDEX(A:A,MATCH(ROWS($C$2:$C503),C:C,0)),"")</f>
        <v/>
      </c>
      <c r="I503" s="3" t="str">
        <f>IF(D503=0,"",D503)</f>
        <v/>
      </c>
      <c r="J503" s="16" t="str">
        <f>_xlfn.IFNA(VLOOKUP(searchCompact!I503,fastigheter!A:B,2,FALSE),"")</f>
        <v/>
      </c>
    </row>
    <row r="504" spans="1:10" x14ac:dyDescent="0.2">
      <c r="A504" s="3" t="str">
        <f>IF(vägar!A504="","",vägar!A504)</f>
        <v/>
      </c>
      <c r="B504" s="3">
        <f t="shared" si="7"/>
        <v>0</v>
      </c>
      <c r="C504" s="3" t="b">
        <f>IF($B504=1,COUNTIF($B$2:$B504,1))</f>
        <v>0</v>
      </c>
      <c r="D504" s="3" t="str">
        <f>_xlfn.IFNA(INDEX(A:A,MATCH(ROWS($C$2:$C504),C:C,0)),"")</f>
        <v/>
      </c>
      <c r="I504" s="3" t="str">
        <f>IF(D504=0,"",D504)</f>
        <v/>
      </c>
      <c r="J504" s="16" t="str">
        <f>_xlfn.IFNA(VLOOKUP(searchCompact!I504,fastigheter!A:B,2,FALSE),"")</f>
        <v/>
      </c>
    </row>
    <row r="505" spans="1:10" x14ac:dyDescent="0.2">
      <c r="A505" s="3" t="str">
        <f>IF(vägar!A505="","",vägar!A505)</f>
        <v/>
      </c>
      <c r="B505" s="3">
        <f t="shared" si="7"/>
        <v>0</v>
      </c>
      <c r="C505" s="3" t="b">
        <f>IF($B505=1,COUNTIF($B$2:$B505,1))</f>
        <v>0</v>
      </c>
      <c r="D505" s="3" t="str">
        <f>_xlfn.IFNA(INDEX(A:A,MATCH(ROWS($C$2:$C505),C:C,0)),"")</f>
        <v/>
      </c>
      <c r="I505" s="3" t="str">
        <f>IF(D505=0,"",D505)</f>
        <v/>
      </c>
      <c r="J505" s="16" t="str">
        <f>_xlfn.IFNA(VLOOKUP(searchCompact!I505,fastigheter!A:B,2,FALSE),"")</f>
        <v/>
      </c>
    </row>
    <row r="506" spans="1:10" x14ac:dyDescent="0.2">
      <c r="A506" s="3" t="str">
        <f>IF(vägar!A506="","",vägar!A506)</f>
        <v/>
      </c>
      <c r="B506" s="3">
        <f t="shared" si="7"/>
        <v>0</v>
      </c>
      <c r="C506" s="3" t="b">
        <f>IF($B506=1,COUNTIF($B$2:$B506,1))</f>
        <v>0</v>
      </c>
      <c r="D506" s="3" t="str">
        <f>_xlfn.IFNA(INDEX(A:A,MATCH(ROWS($C$2:$C506),C:C,0)),"")</f>
        <v/>
      </c>
      <c r="I506" s="3" t="str">
        <f>IF(D506=0,"",D506)</f>
        <v/>
      </c>
      <c r="J506" s="16" t="str">
        <f>_xlfn.IFNA(VLOOKUP(searchCompact!I506,fastigheter!A:B,2,FALSE),"")</f>
        <v/>
      </c>
    </row>
    <row r="507" spans="1:10" x14ac:dyDescent="0.2">
      <c r="A507" s="3" t="str">
        <f>IF(vägar!A507="","",vägar!A507)</f>
        <v/>
      </c>
      <c r="B507" s="3">
        <f t="shared" si="7"/>
        <v>0</v>
      </c>
      <c r="C507" s="3" t="b">
        <f>IF($B507=1,COUNTIF($B$2:$B507,1))</f>
        <v>0</v>
      </c>
      <c r="D507" s="3" t="str">
        <f>_xlfn.IFNA(INDEX(A:A,MATCH(ROWS($C$2:$C507),C:C,0)),"")</f>
        <v/>
      </c>
      <c r="I507" s="3" t="str">
        <f>IF(D507=0,"",D507)</f>
        <v/>
      </c>
      <c r="J507" s="16" t="str">
        <f>_xlfn.IFNA(VLOOKUP(searchCompact!I507,fastigheter!A:B,2,FALSE),"")</f>
        <v/>
      </c>
    </row>
    <row r="508" spans="1:10" x14ac:dyDescent="0.2">
      <c r="A508" s="3" t="str">
        <f>IF(vägar!A508="","",vägar!A508)</f>
        <v/>
      </c>
      <c r="B508" s="3">
        <f t="shared" si="7"/>
        <v>0</v>
      </c>
      <c r="C508" s="3" t="b">
        <f>IF($B508=1,COUNTIF($B$2:$B508,1))</f>
        <v>0</v>
      </c>
      <c r="D508" s="3" t="str">
        <f>_xlfn.IFNA(INDEX(A:A,MATCH(ROWS($C$2:$C508),C:C,0)),"")</f>
        <v/>
      </c>
      <c r="I508" s="3" t="str">
        <f>IF(D508=0,"",D508)</f>
        <v/>
      </c>
      <c r="J508" s="16" t="str">
        <f>_xlfn.IFNA(VLOOKUP(searchCompact!I508,fastigheter!A:B,2,FALSE),"")</f>
        <v/>
      </c>
    </row>
    <row r="509" spans="1:10" x14ac:dyDescent="0.2">
      <c r="A509" s="3" t="str">
        <f>IF(vägar!A509="","",vägar!A509)</f>
        <v/>
      </c>
      <c r="B509" s="3">
        <f t="shared" si="7"/>
        <v>0</v>
      </c>
      <c r="C509" s="3" t="b">
        <f>IF($B509=1,COUNTIF($B$2:$B509,1))</f>
        <v>0</v>
      </c>
      <c r="D509" s="3" t="str">
        <f>_xlfn.IFNA(INDEX(A:A,MATCH(ROWS($C$2:$C509),C:C,0)),"")</f>
        <v/>
      </c>
      <c r="I509" s="3" t="str">
        <f>IF(D509=0,"",D509)</f>
        <v/>
      </c>
      <c r="J509" s="16" t="str">
        <f>_xlfn.IFNA(VLOOKUP(searchCompact!I509,fastigheter!A:B,2,FALSE),"")</f>
        <v/>
      </c>
    </row>
    <row r="510" spans="1:10" x14ac:dyDescent="0.2">
      <c r="A510" s="3" t="str">
        <f>IF(vägar!A510="","",vägar!A510)</f>
        <v/>
      </c>
      <c r="B510" s="3">
        <f t="shared" si="7"/>
        <v>0</v>
      </c>
      <c r="C510" s="3" t="b">
        <f>IF($B510=1,COUNTIF($B$2:$B510,1))</f>
        <v>0</v>
      </c>
      <c r="D510" s="3" t="str">
        <f>_xlfn.IFNA(INDEX(A:A,MATCH(ROWS($C$2:$C510),C:C,0)),"")</f>
        <v/>
      </c>
      <c r="I510" s="3" t="str">
        <f>IF(D510=0,"",D510)</f>
        <v/>
      </c>
      <c r="J510" s="16" t="str">
        <f>_xlfn.IFNA(VLOOKUP(searchCompact!I510,fastigheter!A:B,2,FALSE),"")</f>
        <v/>
      </c>
    </row>
    <row r="511" spans="1:10" x14ac:dyDescent="0.2">
      <c r="A511" s="3" t="str">
        <f>IF(vägar!A511="","",vägar!A511)</f>
        <v/>
      </c>
      <c r="B511" s="3">
        <f t="shared" si="7"/>
        <v>0</v>
      </c>
      <c r="C511" s="3" t="b">
        <f>IF($B511=1,COUNTIF($B$2:$B511,1))</f>
        <v>0</v>
      </c>
      <c r="D511" s="3" t="str">
        <f>_xlfn.IFNA(INDEX(A:A,MATCH(ROWS($C$2:$C511),C:C,0)),"")</f>
        <v/>
      </c>
      <c r="I511" s="3" t="str">
        <f>IF(D511=0,"",D511)</f>
        <v/>
      </c>
      <c r="J511" s="16" t="str">
        <f>_xlfn.IFNA(VLOOKUP(searchCompact!I511,fastigheter!A:B,2,FALSE),"")</f>
        <v/>
      </c>
    </row>
    <row r="512" spans="1:10" x14ac:dyDescent="0.2">
      <c r="A512" s="3" t="str">
        <f>IF(vägar!A512="","",vägar!A512)</f>
        <v/>
      </c>
      <c r="B512" s="3">
        <f t="shared" si="7"/>
        <v>0</v>
      </c>
      <c r="C512" s="3" t="b">
        <f>IF($B512=1,COUNTIF($B$2:$B512,1))</f>
        <v>0</v>
      </c>
      <c r="D512" s="3" t="str">
        <f>_xlfn.IFNA(INDEX(A:A,MATCH(ROWS($C$2:$C512),C:C,0)),"")</f>
        <v/>
      </c>
      <c r="I512" s="3" t="str">
        <f>IF(D512=0,"",D512)</f>
        <v/>
      </c>
      <c r="J512" s="16" t="str">
        <f>_xlfn.IFNA(VLOOKUP(searchCompact!I512,fastigheter!A:B,2,FALSE),"")</f>
        <v/>
      </c>
    </row>
    <row r="513" spans="1:10" x14ac:dyDescent="0.2">
      <c r="A513" s="3" t="str">
        <f>IF(vägar!A513="","",vägar!A513)</f>
        <v/>
      </c>
      <c r="B513" s="3">
        <f t="shared" si="7"/>
        <v>0</v>
      </c>
      <c r="C513" s="3" t="b">
        <f>IF($B513=1,COUNTIF($B$2:$B513,1))</f>
        <v>0</v>
      </c>
      <c r="D513" s="3" t="str">
        <f>_xlfn.IFNA(INDEX(A:A,MATCH(ROWS($C$2:$C513),C:C,0)),"")</f>
        <v/>
      </c>
      <c r="I513" s="3" t="str">
        <f>IF(D513=0,"",D513)</f>
        <v/>
      </c>
      <c r="J513" s="16" t="str">
        <f>_xlfn.IFNA(VLOOKUP(searchCompact!I513,fastigheter!A:B,2,FALSE),"")</f>
        <v/>
      </c>
    </row>
    <row r="514" spans="1:10" x14ac:dyDescent="0.2">
      <c r="A514" s="3" t="str">
        <f>IF(vägar!A514="","",vägar!A514)</f>
        <v/>
      </c>
      <c r="B514" s="3">
        <f t="shared" ref="B514:B577" si="8">--ISNUMBER(SEARCH(inputSearch,$A514))</f>
        <v>0</v>
      </c>
      <c r="C514" s="3" t="b">
        <f>IF($B514=1,COUNTIF($B$2:$B514,1))</f>
        <v>0</v>
      </c>
      <c r="D514" s="3" t="str">
        <f>_xlfn.IFNA(INDEX(A:A,MATCH(ROWS($C$2:$C514),C:C,0)),"")</f>
        <v/>
      </c>
      <c r="I514" s="3" t="str">
        <f>IF(D514=0,"",D514)</f>
        <v/>
      </c>
      <c r="J514" s="16" t="str">
        <f>_xlfn.IFNA(VLOOKUP(searchCompact!I514,fastigheter!A:B,2,FALSE),"")</f>
        <v/>
      </c>
    </row>
    <row r="515" spans="1:10" x14ac:dyDescent="0.2">
      <c r="A515" s="3" t="str">
        <f>IF(vägar!A515="","",vägar!A515)</f>
        <v/>
      </c>
      <c r="B515" s="3">
        <f t="shared" si="8"/>
        <v>0</v>
      </c>
      <c r="C515" s="3" t="b">
        <f>IF($B515=1,COUNTIF($B$2:$B515,1))</f>
        <v>0</v>
      </c>
      <c r="D515" s="3" t="str">
        <f>_xlfn.IFNA(INDEX(A:A,MATCH(ROWS($C$2:$C515),C:C,0)),"")</f>
        <v/>
      </c>
      <c r="I515" s="3" t="str">
        <f>IF(D515=0,"",D515)</f>
        <v/>
      </c>
      <c r="J515" s="16" t="str">
        <f>_xlfn.IFNA(VLOOKUP(searchCompact!I515,fastigheter!A:B,2,FALSE),"")</f>
        <v/>
      </c>
    </row>
    <row r="516" spans="1:10" x14ac:dyDescent="0.2">
      <c r="A516" s="3" t="str">
        <f>IF(vägar!A516="","",vägar!A516)</f>
        <v/>
      </c>
      <c r="B516" s="3">
        <f t="shared" si="8"/>
        <v>0</v>
      </c>
      <c r="C516" s="3" t="b">
        <f>IF($B516=1,COUNTIF($B$2:$B516,1))</f>
        <v>0</v>
      </c>
      <c r="D516" s="3" t="str">
        <f>_xlfn.IFNA(INDEX(A:A,MATCH(ROWS($C$2:$C516),C:C,0)),"")</f>
        <v/>
      </c>
      <c r="I516" s="3" t="str">
        <f>IF(D516=0,"",D516)</f>
        <v/>
      </c>
      <c r="J516" s="16" t="str">
        <f>_xlfn.IFNA(VLOOKUP(searchCompact!I516,fastigheter!A:B,2,FALSE),"")</f>
        <v/>
      </c>
    </row>
    <row r="517" spans="1:10" x14ac:dyDescent="0.2">
      <c r="A517" s="3" t="str">
        <f>IF(vägar!A517="","",vägar!A517)</f>
        <v/>
      </c>
      <c r="B517" s="3">
        <f t="shared" si="8"/>
        <v>0</v>
      </c>
      <c r="C517" s="3" t="b">
        <f>IF($B517=1,COUNTIF($B$2:$B517,1))</f>
        <v>0</v>
      </c>
      <c r="D517" s="3" t="str">
        <f>_xlfn.IFNA(INDEX(A:A,MATCH(ROWS($C$2:$C517),C:C,0)),"")</f>
        <v/>
      </c>
      <c r="I517" s="3" t="str">
        <f>IF(D517=0,"",D517)</f>
        <v/>
      </c>
      <c r="J517" s="16" t="str">
        <f>_xlfn.IFNA(VLOOKUP(searchCompact!I517,fastigheter!A:B,2,FALSE),"")</f>
        <v/>
      </c>
    </row>
    <row r="518" spans="1:10" x14ac:dyDescent="0.2">
      <c r="A518" s="3" t="str">
        <f>IF(vägar!A518="","",vägar!A518)</f>
        <v/>
      </c>
      <c r="B518" s="3">
        <f t="shared" si="8"/>
        <v>0</v>
      </c>
      <c r="C518" s="3" t="b">
        <f>IF($B518=1,COUNTIF($B$2:$B518,1))</f>
        <v>0</v>
      </c>
      <c r="D518" s="3" t="str">
        <f>_xlfn.IFNA(INDEX(A:A,MATCH(ROWS($C$2:$C518),C:C,0)),"")</f>
        <v/>
      </c>
      <c r="I518" s="3" t="str">
        <f>IF(D518=0,"",D518)</f>
        <v/>
      </c>
      <c r="J518" s="16" t="str">
        <f>_xlfn.IFNA(VLOOKUP(searchCompact!I518,fastigheter!A:B,2,FALSE),"")</f>
        <v/>
      </c>
    </row>
    <row r="519" spans="1:10" x14ac:dyDescent="0.2">
      <c r="A519" s="3" t="str">
        <f>IF(vägar!A519="","",vägar!A519)</f>
        <v/>
      </c>
      <c r="B519" s="3">
        <f t="shared" si="8"/>
        <v>0</v>
      </c>
      <c r="C519" s="3" t="b">
        <f>IF($B519=1,COUNTIF($B$2:$B519,1))</f>
        <v>0</v>
      </c>
      <c r="D519" s="3" t="str">
        <f>_xlfn.IFNA(INDEX(A:A,MATCH(ROWS($C$2:$C519),C:C,0)),"")</f>
        <v/>
      </c>
      <c r="I519" s="3" t="str">
        <f>IF(D519=0,"",D519)</f>
        <v/>
      </c>
      <c r="J519" s="16" t="str">
        <f>_xlfn.IFNA(VLOOKUP(searchCompact!I519,fastigheter!A:B,2,FALSE),"")</f>
        <v/>
      </c>
    </row>
    <row r="520" spans="1:10" x14ac:dyDescent="0.2">
      <c r="A520" s="3" t="str">
        <f>IF(vägar!A520="","",vägar!A520)</f>
        <v/>
      </c>
      <c r="B520" s="3">
        <f t="shared" si="8"/>
        <v>0</v>
      </c>
      <c r="C520" s="3" t="b">
        <f>IF($B520=1,COUNTIF($B$2:$B520,1))</f>
        <v>0</v>
      </c>
      <c r="D520" s="3" t="str">
        <f>_xlfn.IFNA(INDEX(A:A,MATCH(ROWS($C$2:$C520),C:C,0)),"")</f>
        <v/>
      </c>
      <c r="I520" s="3" t="str">
        <f>IF(D520=0,"",D520)</f>
        <v/>
      </c>
      <c r="J520" s="16" t="str">
        <f>_xlfn.IFNA(VLOOKUP(searchCompact!I520,fastigheter!A:B,2,FALSE),"")</f>
        <v/>
      </c>
    </row>
    <row r="521" spans="1:10" x14ac:dyDescent="0.2">
      <c r="A521" s="3" t="str">
        <f>IF(vägar!A521="","",vägar!A521)</f>
        <v/>
      </c>
      <c r="B521" s="3">
        <f t="shared" si="8"/>
        <v>0</v>
      </c>
      <c r="C521" s="3" t="b">
        <f>IF($B521=1,COUNTIF($B$2:$B521,1))</f>
        <v>0</v>
      </c>
      <c r="D521" s="3" t="str">
        <f>_xlfn.IFNA(INDEX(A:A,MATCH(ROWS($C$2:$C521),C:C,0)),"")</f>
        <v/>
      </c>
      <c r="I521" s="3" t="str">
        <f>IF(D521=0,"",D521)</f>
        <v/>
      </c>
      <c r="J521" s="16" t="str">
        <f>_xlfn.IFNA(VLOOKUP(searchCompact!I521,fastigheter!A:B,2,FALSE),"")</f>
        <v/>
      </c>
    </row>
    <row r="522" spans="1:10" x14ac:dyDescent="0.2">
      <c r="A522" s="3" t="str">
        <f>IF(vägar!A522="","",vägar!A522)</f>
        <v/>
      </c>
      <c r="B522" s="3">
        <f t="shared" si="8"/>
        <v>0</v>
      </c>
      <c r="C522" s="3" t="b">
        <f>IF($B522=1,COUNTIF($B$2:$B522,1))</f>
        <v>0</v>
      </c>
      <c r="D522" s="3" t="str">
        <f>_xlfn.IFNA(INDEX(A:A,MATCH(ROWS($C$2:$C522),C:C,0)),"")</f>
        <v/>
      </c>
      <c r="I522" s="3" t="str">
        <f>IF(D522=0,"",D522)</f>
        <v/>
      </c>
      <c r="J522" s="16" t="str">
        <f>_xlfn.IFNA(VLOOKUP(searchCompact!I522,fastigheter!A:B,2,FALSE),"")</f>
        <v/>
      </c>
    </row>
    <row r="523" spans="1:10" x14ac:dyDescent="0.2">
      <c r="A523" s="3" t="str">
        <f>IF(vägar!A523="","",vägar!A523)</f>
        <v/>
      </c>
      <c r="B523" s="3">
        <f t="shared" si="8"/>
        <v>0</v>
      </c>
      <c r="C523" s="3" t="b">
        <f>IF($B523=1,COUNTIF($B$2:$B523,1))</f>
        <v>0</v>
      </c>
      <c r="D523" s="3" t="str">
        <f>_xlfn.IFNA(INDEX(A:A,MATCH(ROWS($C$2:$C523),C:C,0)),"")</f>
        <v/>
      </c>
      <c r="I523" s="3" t="str">
        <f>IF(D523=0,"",D523)</f>
        <v/>
      </c>
      <c r="J523" s="16" t="str">
        <f>_xlfn.IFNA(VLOOKUP(searchCompact!I523,fastigheter!A:B,2,FALSE),"")</f>
        <v/>
      </c>
    </row>
    <row r="524" spans="1:10" x14ac:dyDescent="0.2">
      <c r="A524" s="3" t="str">
        <f>IF(vägar!A524="","",vägar!A524)</f>
        <v/>
      </c>
      <c r="B524" s="3">
        <f t="shared" si="8"/>
        <v>0</v>
      </c>
      <c r="C524" s="3" t="b">
        <f>IF($B524=1,COUNTIF($B$2:$B524,1))</f>
        <v>0</v>
      </c>
      <c r="D524" s="3" t="str">
        <f>_xlfn.IFNA(INDEX(A:A,MATCH(ROWS($C$2:$C524),C:C,0)),"")</f>
        <v/>
      </c>
      <c r="I524" s="3" t="str">
        <f>IF(D524=0,"",D524)</f>
        <v/>
      </c>
      <c r="J524" s="16" t="str">
        <f>_xlfn.IFNA(VLOOKUP(searchCompact!I524,fastigheter!A:B,2,FALSE),"")</f>
        <v/>
      </c>
    </row>
    <row r="525" spans="1:10" x14ac:dyDescent="0.2">
      <c r="A525" s="3" t="str">
        <f>IF(vägar!A525="","",vägar!A525)</f>
        <v/>
      </c>
      <c r="B525" s="3">
        <f t="shared" si="8"/>
        <v>0</v>
      </c>
      <c r="C525" s="3" t="b">
        <f>IF($B525=1,COUNTIF($B$2:$B525,1))</f>
        <v>0</v>
      </c>
      <c r="D525" s="3" t="str">
        <f>_xlfn.IFNA(INDEX(A:A,MATCH(ROWS($C$2:$C525),C:C,0)),"")</f>
        <v/>
      </c>
      <c r="I525" s="3" t="str">
        <f>IF(D525=0,"",D525)</f>
        <v/>
      </c>
      <c r="J525" s="16" t="str">
        <f>_xlfn.IFNA(VLOOKUP(searchCompact!I525,fastigheter!A:B,2,FALSE),"")</f>
        <v/>
      </c>
    </row>
    <row r="526" spans="1:10" x14ac:dyDescent="0.2">
      <c r="A526" s="3" t="str">
        <f>IF(vägar!A526="","",vägar!A526)</f>
        <v/>
      </c>
      <c r="B526" s="3">
        <f t="shared" si="8"/>
        <v>0</v>
      </c>
      <c r="C526" s="3" t="b">
        <f>IF($B526=1,COUNTIF($B$2:$B526,1))</f>
        <v>0</v>
      </c>
      <c r="D526" s="3" t="str">
        <f>_xlfn.IFNA(INDEX(A:A,MATCH(ROWS($C$2:$C526),C:C,0)),"")</f>
        <v/>
      </c>
      <c r="I526" s="3" t="str">
        <f>IF(D526=0,"",D526)</f>
        <v/>
      </c>
      <c r="J526" s="16" t="str">
        <f>_xlfn.IFNA(VLOOKUP(searchCompact!I526,fastigheter!A:B,2,FALSE),"")</f>
        <v/>
      </c>
    </row>
    <row r="527" spans="1:10" x14ac:dyDescent="0.2">
      <c r="A527" s="3" t="str">
        <f>IF(vägar!A527="","",vägar!A527)</f>
        <v/>
      </c>
      <c r="B527" s="3">
        <f t="shared" si="8"/>
        <v>0</v>
      </c>
      <c r="C527" s="3" t="b">
        <f>IF($B527=1,COUNTIF($B$2:$B527,1))</f>
        <v>0</v>
      </c>
      <c r="D527" s="3" t="str">
        <f>_xlfn.IFNA(INDEX(A:A,MATCH(ROWS($C$2:$C527),C:C,0)),"")</f>
        <v/>
      </c>
      <c r="I527" s="3" t="str">
        <f>IF(D527=0,"",D527)</f>
        <v/>
      </c>
      <c r="J527" s="16" t="str">
        <f>_xlfn.IFNA(VLOOKUP(searchCompact!I527,fastigheter!A:B,2,FALSE),"")</f>
        <v/>
      </c>
    </row>
    <row r="528" spans="1:10" x14ac:dyDescent="0.2">
      <c r="A528" s="3" t="str">
        <f>IF(vägar!A528="","",vägar!A528)</f>
        <v/>
      </c>
      <c r="B528" s="3">
        <f t="shared" si="8"/>
        <v>0</v>
      </c>
      <c r="C528" s="3" t="b">
        <f>IF($B528=1,COUNTIF($B$2:$B528,1))</f>
        <v>0</v>
      </c>
      <c r="D528" s="3" t="str">
        <f>_xlfn.IFNA(INDEX(A:A,MATCH(ROWS($C$2:$C528),C:C,0)),"")</f>
        <v/>
      </c>
      <c r="I528" s="3" t="str">
        <f>IF(D528=0,"",D528)</f>
        <v/>
      </c>
      <c r="J528" s="16" t="str">
        <f>_xlfn.IFNA(VLOOKUP(searchCompact!I528,fastigheter!A:B,2,FALSE),"")</f>
        <v/>
      </c>
    </row>
    <row r="529" spans="1:10" x14ac:dyDescent="0.2">
      <c r="A529" s="3" t="str">
        <f>IF(vägar!A529="","",vägar!A529)</f>
        <v/>
      </c>
      <c r="B529" s="3">
        <f t="shared" si="8"/>
        <v>0</v>
      </c>
      <c r="C529" s="3" t="b">
        <f>IF($B529=1,COUNTIF($B$2:$B529,1))</f>
        <v>0</v>
      </c>
      <c r="D529" s="3" t="str">
        <f>_xlfn.IFNA(INDEX(A:A,MATCH(ROWS($C$2:$C529),C:C,0)),"")</f>
        <v/>
      </c>
      <c r="I529" s="3" t="str">
        <f>IF(D529=0,"",D529)</f>
        <v/>
      </c>
      <c r="J529" s="16" t="str">
        <f>_xlfn.IFNA(VLOOKUP(searchCompact!I529,fastigheter!A:B,2,FALSE),"")</f>
        <v/>
      </c>
    </row>
    <row r="530" spans="1:10" x14ac:dyDescent="0.2">
      <c r="A530" s="3" t="str">
        <f>IF(vägar!A530="","",vägar!A530)</f>
        <v/>
      </c>
      <c r="B530" s="3">
        <f t="shared" si="8"/>
        <v>0</v>
      </c>
      <c r="C530" s="3" t="b">
        <f>IF($B530=1,COUNTIF($B$2:$B530,1))</f>
        <v>0</v>
      </c>
      <c r="D530" s="3" t="str">
        <f>_xlfn.IFNA(INDEX(A:A,MATCH(ROWS($C$2:$C530),C:C,0)),"")</f>
        <v/>
      </c>
      <c r="I530" s="3" t="str">
        <f>IF(D530=0,"",D530)</f>
        <v/>
      </c>
      <c r="J530" s="16" t="str">
        <f>_xlfn.IFNA(VLOOKUP(searchCompact!I530,fastigheter!A:B,2,FALSE),"")</f>
        <v/>
      </c>
    </row>
    <row r="531" spans="1:10" x14ac:dyDescent="0.2">
      <c r="A531" s="3" t="str">
        <f>IF(vägar!A531="","",vägar!A531)</f>
        <v/>
      </c>
      <c r="B531" s="3">
        <f t="shared" si="8"/>
        <v>0</v>
      </c>
      <c r="C531" s="3" t="b">
        <f>IF($B531=1,COUNTIF($B$2:$B531,1))</f>
        <v>0</v>
      </c>
      <c r="D531" s="3" t="str">
        <f>_xlfn.IFNA(INDEX(A:A,MATCH(ROWS($C$2:$C531),C:C,0)),"")</f>
        <v/>
      </c>
      <c r="I531" s="3" t="str">
        <f>IF(D531=0,"",D531)</f>
        <v/>
      </c>
      <c r="J531" s="16" t="str">
        <f>_xlfn.IFNA(VLOOKUP(searchCompact!I531,fastigheter!A:B,2,FALSE),"")</f>
        <v/>
      </c>
    </row>
    <row r="532" spans="1:10" x14ac:dyDescent="0.2">
      <c r="A532" s="3" t="str">
        <f>IF(vägar!A532="","",vägar!A532)</f>
        <v/>
      </c>
      <c r="B532" s="3">
        <f t="shared" si="8"/>
        <v>0</v>
      </c>
      <c r="C532" s="3" t="b">
        <f>IF($B532=1,COUNTIF($B$2:$B532,1))</f>
        <v>0</v>
      </c>
      <c r="D532" s="3" t="str">
        <f>_xlfn.IFNA(INDEX(A:A,MATCH(ROWS($C$2:$C532),C:C,0)),"")</f>
        <v/>
      </c>
      <c r="I532" s="3" t="str">
        <f>IF(D532=0,"",D532)</f>
        <v/>
      </c>
      <c r="J532" s="16" t="str">
        <f>_xlfn.IFNA(VLOOKUP(searchCompact!I532,fastigheter!A:B,2,FALSE),"")</f>
        <v/>
      </c>
    </row>
    <row r="533" spans="1:10" x14ac:dyDescent="0.2">
      <c r="A533" s="3" t="str">
        <f>IF(vägar!A533="","",vägar!A533)</f>
        <v/>
      </c>
      <c r="B533" s="3">
        <f t="shared" si="8"/>
        <v>0</v>
      </c>
      <c r="C533" s="3" t="b">
        <f>IF($B533=1,COUNTIF($B$2:$B533,1))</f>
        <v>0</v>
      </c>
      <c r="D533" s="3" t="str">
        <f>_xlfn.IFNA(INDEX(A:A,MATCH(ROWS($C$2:$C533),C:C,0)),"")</f>
        <v/>
      </c>
      <c r="I533" s="3" t="str">
        <f>IF(D533=0,"",D533)</f>
        <v/>
      </c>
      <c r="J533" s="16" t="str">
        <f>_xlfn.IFNA(VLOOKUP(searchCompact!I533,fastigheter!A:B,2,FALSE),"")</f>
        <v/>
      </c>
    </row>
    <row r="534" spans="1:10" x14ac:dyDescent="0.2">
      <c r="A534" s="3" t="str">
        <f>IF(vägar!A534="","",vägar!A534)</f>
        <v/>
      </c>
      <c r="B534" s="3">
        <f t="shared" si="8"/>
        <v>0</v>
      </c>
      <c r="C534" s="3" t="b">
        <f>IF($B534=1,COUNTIF($B$2:$B534,1))</f>
        <v>0</v>
      </c>
      <c r="D534" s="3" t="str">
        <f>_xlfn.IFNA(INDEX(A:A,MATCH(ROWS($C$2:$C534),C:C,0)),"")</f>
        <v/>
      </c>
      <c r="I534" s="3" t="str">
        <f>IF(D534=0,"",D534)</f>
        <v/>
      </c>
      <c r="J534" s="16" t="str">
        <f>_xlfn.IFNA(VLOOKUP(searchCompact!I534,fastigheter!A:B,2,FALSE),"")</f>
        <v/>
      </c>
    </row>
    <row r="535" spans="1:10" x14ac:dyDescent="0.2">
      <c r="A535" s="3" t="str">
        <f>IF(vägar!A535="","",vägar!A535)</f>
        <v/>
      </c>
      <c r="B535" s="3">
        <f t="shared" si="8"/>
        <v>0</v>
      </c>
      <c r="C535" s="3" t="b">
        <f>IF($B535=1,COUNTIF($B$2:$B535,1))</f>
        <v>0</v>
      </c>
      <c r="D535" s="3" t="str">
        <f>_xlfn.IFNA(INDEX(A:A,MATCH(ROWS($C$2:$C535),C:C,0)),"")</f>
        <v/>
      </c>
      <c r="I535" s="3" t="str">
        <f>IF(D535=0,"",D535)</f>
        <v/>
      </c>
      <c r="J535" s="16" t="str">
        <f>_xlfn.IFNA(VLOOKUP(searchCompact!I535,fastigheter!A:B,2,FALSE),"")</f>
        <v/>
      </c>
    </row>
    <row r="536" spans="1:10" x14ac:dyDescent="0.2">
      <c r="A536" s="3" t="str">
        <f>IF(vägar!A536="","",vägar!A536)</f>
        <v/>
      </c>
      <c r="B536" s="3">
        <f t="shared" si="8"/>
        <v>0</v>
      </c>
      <c r="C536" s="3" t="b">
        <f>IF($B536=1,COUNTIF($B$2:$B536,1))</f>
        <v>0</v>
      </c>
      <c r="D536" s="3" t="str">
        <f>_xlfn.IFNA(INDEX(A:A,MATCH(ROWS($C$2:$C536),C:C,0)),"")</f>
        <v/>
      </c>
      <c r="I536" s="3" t="str">
        <f>IF(D536=0,"",D536)</f>
        <v/>
      </c>
      <c r="J536" s="16" t="str">
        <f>_xlfn.IFNA(VLOOKUP(searchCompact!I536,fastigheter!A:B,2,FALSE),"")</f>
        <v/>
      </c>
    </row>
    <row r="537" spans="1:10" x14ac:dyDescent="0.2">
      <c r="A537" s="3" t="str">
        <f>IF(vägar!A537="","",vägar!A537)</f>
        <v/>
      </c>
      <c r="B537" s="3">
        <f t="shared" si="8"/>
        <v>0</v>
      </c>
      <c r="C537" s="3" t="b">
        <f>IF($B537=1,COUNTIF($B$2:$B537,1))</f>
        <v>0</v>
      </c>
      <c r="D537" s="3" t="str">
        <f>_xlfn.IFNA(INDEX(A:A,MATCH(ROWS($C$2:$C537),C:C,0)),"")</f>
        <v/>
      </c>
      <c r="I537" s="3" t="str">
        <f>IF(D537=0,"",D537)</f>
        <v/>
      </c>
      <c r="J537" s="16" t="str">
        <f>_xlfn.IFNA(VLOOKUP(searchCompact!I537,fastigheter!A:B,2,FALSE),"")</f>
        <v/>
      </c>
    </row>
    <row r="538" spans="1:10" x14ac:dyDescent="0.2">
      <c r="A538" s="3" t="str">
        <f>IF(vägar!A538="","",vägar!A538)</f>
        <v/>
      </c>
      <c r="B538" s="3">
        <f t="shared" si="8"/>
        <v>0</v>
      </c>
      <c r="C538" s="3" t="b">
        <f>IF($B538=1,COUNTIF($B$2:$B538,1))</f>
        <v>0</v>
      </c>
      <c r="D538" s="3" t="str">
        <f>_xlfn.IFNA(INDEX(A:A,MATCH(ROWS($C$2:$C538),C:C,0)),"")</f>
        <v/>
      </c>
      <c r="I538" s="3" t="str">
        <f>IF(D538=0,"",D538)</f>
        <v/>
      </c>
      <c r="J538" s="16" t="str">
        <f>_xlfn.IFNA(VLOOKUP(searchCompact!I538,fastigheter!A:B,2,FALSE),"")</f>
        <v/>
      </c>
    </row>
    <row r="539" spans="1:10" x14ac:dyDescent="0.2">
      <c r="A539" s="3" t="str">
        <f>IF(vägar!A539="","",vägar!A539)</f>
        <v/>
      </c>
      <c r="B539" s="3">
        <f t="shared" si="8"/>
        <v>0</v>
      </c>
      <c r="C539" s="3" t="b">
        <f>IF($B539=1,COUNTIF($B$2:$B539,1))</f>
        <v>0</v>
      </c>
      <c r="D539" s="3" t="str">
        <f>_xlfn.IFNA(INDEX(A:A,MATCH(ROWS($C$2:$C539),C:C,0)),"")</f>
        <v/>
      </c>
      <c r="I539" s="3" t="str">
        <f>IF(D539=0,"",D539)</f>
        <v/>
      </c>
      <c r="J539" s="16" t="str">
        <f>_xlfn.IFNA(VLOOKUP(searchCompact!I539,fastigheter!A:B,2,FALSE),"")</f>
        <v/>
      </c>
    </row>
    <row r="540" spans="1:10" x14ac:dyDescent="0.2">
      <c r="A540" s="3" t="str">
        <f>IF(vägar!A540="","",vägar!A540)</f>
        <v/>
      </c>
      <c r="B540" s="3">
        <f t="shared" si="8"/>
        <v>0</v>
      </c>
      <c r="C540" s="3" t="b">
        <f>IF($B540=1,COUNTIF($B$2:$B540,1))</f>
        <v>0</v>
      </c>
      <c r="D540" s="3" t="str">
        <f>_xlfn.IFNA(INDEX(A:A,MATCH(ROWS($C$2:$C540),C:C,0)),"")</f>
        <v/>
      </c>
      <c r="I540" s="3" t="str">
        <f>IF(D540=0,"",D540)</f>
        <v/>
      </c>
      <c r="J540" s="16" t="str">
        <f>_xlfn.IFNA(VLOOKUP(searchCompact!I540,fastigheter!A:B,2,FALSE),"")</f>
        <v/>
      </c>
    </row>
    <row r="541" spans="1:10" x14ac:dyDescent="0.2">
      <c r="A541" s="3" t="str">
        <f>IF(vägar!A541="","",vägar!A541)</f>
        <v/>
      </c>
      <c r="B541" s="3">
        <f t="shared" si="8"/>
        <v>0</v>
      </c>
      <c r="C541" s="3" t="b">
        <f>IF($B541=1,COUNTIF($B$2:$B541,1))</f>
        <v>0</v>
      </c>
      <c r="D541" s="3" t="str">
        <f>_xlfn.IFNA(INDEX(A:A,MATCH(ROWS($C$2:$C541),C:C,0)),"")</f>
        <v/>
      </c>
      <c r="I541" s="3" t="str">
        <f>IF(D541=0,"",D541)</f>
        <v/>
      </c>
      <c r="J541" s="16" t="str">
        <f>_xlfn.IFNA(VLOOKUP(searchCompact!I541,fastigheter!A:B,2,FALSE),"")</f>
        <v/>
      </c>
    </row>
    <row r="542" spans="1:10" x14ac:dyDescent="0.2">
      <c r="A542" s="3" t="str">
        <f>IF(vägar!A542="","",vägar!A542)</f>
        <v/>
      </c>
      <c r="B542" s="3">
        <f t="shared" si="8"/>
        <v>0</v>
      </c>
      <c r="C542" s="3" t="b">
        <f>IF($B542=1,COUNTIF($B$2:$B542,1))</f>
        <v>0</v>
      </c>
      <c r="D542" s="3" t="str">
        <f>_xlfn.IFNA(INDEX(A:A,MATCH(ROWS($C$2:$C542),C:C,0)),"")</f>
        <v/>
      </c>
      <c r="I542" s="3" t="str">
        <f>IF(D542=0,"",D542)</f>
        <v/>
      </c>
      <c r="J542" s="16" t="str">
        <f>_xlfn.IFNA(VLOOKUP(searchCompact!I542,fastigheter!A:B,2,FALSE),"")</f>
        <v/>
      </c>
    </row>
    <row r="543" spans="1:10" x14ac:dyDescent="0.2">
      <c r="A543" s="3" t="str">
        <f>IF(vägar!A543="","",vägar!A543)</f>
        <v/>
      </c>
      <c r="B543" s="3">
        <f t="shared" si="8"/>
        <v>0</v>
      </c>
      <c r="C543" s="3" t="b">
        <f>IF($B543=1,COUNTIF($B$2:$B543,1))</f>
        <v>0</v>
      </c>
      <c r="D543" s="3" t="str">
        <f>_xlfn.IFNA(INDEX(A:A,MATCH(ROWS($C$2:$C543),C:C,0)),"")</f>
        <v/>
      </c>
      <c r="I543" s="3" t="str">
        <f>IF(D543=0,"",D543)</f>
        <v/>
      </c>
      <c r="J543" s="16" t="str">
        <f>_xlfn.IFNA(VLOOKUP(searchCompact!I543,fastigheter!A:B,2,FALSE),"")</f>
        <v/>
      </c>
    </row>
    <row r="544" spans="1:10" x14ac:dyDescent="0.2">
      <c r="A544" s="3" t="str">
        <f>IF(vägar!A544="","",vägar!A544)</f>
        <v/>
      </c>
      <c r="B544" s="3">
        <f t="shared" si="8"/>
        <v>0</v>
      </c>
      <c r="C544" s="3" t="b">
        <f>IF($B544=1,COUNTIF($B$2:$B544,1))</f>
        <v>0</v>
      </c>
      <c r="D544" s="3" t="str">
        <f>_xlfn.IFNA(INDEX(A:A,MATCH(ROWS($C$2:$C544),C:C,0)),"")</f>
        <v/>
      </c>
      <c r="I544" s="3" t="str">
        <f>IF(D544=0,"",D544)</f>
        <v/>
      </c>
      <c r="J544" s="16" t="str">
        <f>_xlfn.IFNA(VLOOKUP(searchCompact!I544,fastigheter!A:B,2,FALSE),"")</f>
        <v/>
      </c>
    </row>
    <row r="545" spans="1:10" x14ac:dyDescent="0.2">
      <c r="A545" s="3" t="str">
        <f>IF(vägar!A545="","",vägar!A545)</f>
        <v/>
      </c>
      <c r="B545" s="3">
        <f t="shared" si="8"/>
        <v>0</v>
      </c>
      <c r="C545" s="3" t="b">
        <f>IF($B545=1,COUNTIF($B$2:$B545,1))</f>
        <v>0</v>
      </c>
      <c r="D545" s="3" t="str">
        <f>_xlfn.IFNA(INDEX(A:A,MATCH(ROWS($C$2:$C545),C:C,0)),"")</f>
        <v/>
      </c>
      <c r="I545" s="3" t="str">
        <f>IF(D545=0,"",D545)</f>
        <v/>
      </c>
      <c r="J545" s="16" t="str">
        <f>_xlfn.IFNA(VLOOKUP(searchCompact!I545,fastigheter!A:B,2,FALSE),"")</f>
        <v/>
      </c>
    </row>
    <row r="546" spans="1:10" x14ac:dyDescent="0.2">
      <c r="A546" s="3" t="str">
        <f>IF(vägar!A546="","",vägar!A546)</f>
        <v/>
      </c>
      <c r="B546" s="3">
        <f t="shared" si="8"/>
        <v>0</v>
      </c>
      <c r="C546" s="3" t="b">
        <f>IF($B546=1,COUNTIF($B$2:$B546,1))</f>
        <v>0</v>
      </c>
      <c r="D546" s="3" t="str">
        <f>_xlfn.IFNA(INDEX(A:A,MATCH(ROWS($C$2:$C546),C:C,0)),"")</f>
        <v/>
      </c>
      <c r="I546" s="3" t="str">
        <f>IF(D546=0,"",D546)</f>
        <v/>
      </c>
      <c r="J546" s="16" t="str">
        <f>_xlfn.IFNA(VLOOKUP(searchCompact!I546,fastigheter!A:B,2,FALSE),"")</f>
        <v/>
      </c>
    </row>
    <row r="547" spans="1:10" x14ac:dyDescent="0.2">
      <c r="A547" s="3" t="str">
        <f>IF(vägar!A547="","",vägar!A547)</f>
        <v/>
      </c>
      <c r="B547" s="3">
        <f t="shared" si="8"/>
        <v>0</v>
      </c>
      <c r="C547" s="3" t="b">
        <f>IF($B547=1,COUNTIF($B$2:$B547,1))</f>
        <v>0</v>
      </c>
      <c r="D547" s="3" t="str">
        <f>_xlfn.IFNA(INDEX(A:A,MATCH(ROWS($C$2:$C547),C:C,0)),"")</f>
        <v/>
      </c>
      <c r="I547" s="3" t="str">
        <f>IF(D547=0,"",D547)</f>
        <v/>
      </c>
      <c r="J547" s="16" t="str">
        <f>_xlfn.IFNA(VLOOKUP(searchCompact!I547,fastigheter!A:B,2,FALSE),"")</f>
        <v/>
      </c>
    </row>
    <row r="548" spans="1:10" x14ac:dyDescent="0.2">
      <c r="A548" s="3" t="str">
        <f>IF(vägar!A548="","",vägar!A548)</f>
        <v/>
      </c>
      <c r="B548" s="3">
        <f t="shared" si="8"/>
        <v>0</v>
      </c>
      <c r="C548" s="3" t="b">
        <f>IF($B548=1,COUNTIF($B$2:$B548,1))</f>
        <v>0</v>
      </c>
      <c r="D548" s="3" t="str">
        <f>_xlfn.IFNA(INDEX(A:A,MATCH(ROWS($C$2:$C548),C:C,0)),"")</f>
        <v/>
      </c>
      <c r="I548" s="3" t="str">
        <f>IF(D548=0,"",D548)</f>
        <v/>
      </c>
      <c r="J548" s="16" t="str">
        <f>_xlfn.IFNA(VLOOKUP(searchCompact!I548,fastigheter!A:B,2,FALSE),"")</f>
        <v/>
      </c>
    </row>
    <row r="549" spans="1:10" x14ac:dyDescent="0.2">
      <c r="A549" s="3" t="str">
        <f>IF(vägar!A549="","",vägar!A549)</f>
        <v/>
      </c>
      <c r="B549" s="3">
        <f t="shared" si="8"/>
        <v>0</v>
      </c>
      <c r="C549" s="3" t="b">
        <f>IF($B549=1,COUNTIF($B$2:$B549,1))</f>
        <v>0</v>
      </c>
      <c r="D549" s="3" t="str">
        <f>_xlfn.IFNA(INDEX(A:A,MATCH(ROWS($C$2:$C549),C:C,0)),"")</f>
        <v/>
      </c>
      <c r="I549" s="3" t="str">
        <f>IF(D549=0,"",D549)</f>
        <v/>
      </c>
      <c r="J549" s="16" t="str">
        <f>_xlfn.IFNA(VLOOKUP(searchCompact!I549,fastigheter!A:B,2,FALSE),"")</f>
        <v/>
      </c>
    </row>
    <row r="550" spans="1:10" x14ac:dyDescent="0.2">
      <c r="A550" s="3" t="str">
        <f>IF(vägar!A550="","",vägar!A550)</f>
        <v/>
      </c>
      <c r="B550" s="3">
        <f t="shared" si="8"/>
        <v>0</v>
      </c>
      <c r="C550" s="3" t="b">
        <f>IF($B550=1,COUNTIF($B$2:$B550,1))</f>
        <v>0</v>
      </c>
      <c r="D550" s="3" t="str">
        <f>_xlfn.IFNA(INDEX(A:A,MATCH(ROWS($C$2:$C550),C:C,0)),"")</f>
        <v/>
      </c>
      <c r="I550" s="3" t="str">
        <f>IF(D550=0,"",D550)</f>
        <v/>
      </c>
      <c r="J550" s="16" t="str">
        <f>_xlfn.IFNA(VLOOKUP(searchCompact!I550,fastigheter!A:B,2,FALSE),"")</f>
        <v/>
      </c>
    </row>
    <row r="551" spans="1:10" x14ac:dyDescent="0.2">
      <c r="A551" s="3" t="str">
        <f>IF(vägar!A551="","",vägar!A551)</f>
        <v/>
      </c>
      <c r="B551" s="3">
        <f t="shared" si="8"/>
        <v>0</v>
      </c>
      <c r="C551" s="3" t="b">
        <f>IF($B551=1,COUNTIF($B$2:$B551,1))</f>
        <v>0</v>
      </c>
      <c r="D551" s="3" t="str">
        <f>_xlfn.IFNA(INDEX(A:A,MATCH(ROWS($C$2:$C551),C:C,0)),"")</f>
        <v/>
      </c>
      <c r="I551" s="3" t="str">
        <f>IF(D551=0,"",D551)</f>
        <v/>
      </c>
      <c r="J551" s="16" t="str">
        <f>_xlfn.IFNA(VLOOKUP(searchCompact!I551,fastigheter!A:B,2,FALSE),"")</f>
        <v/>
      </c>
    </row>
    <row r="552" spans="1:10" x14ac:dyDescent="0.2">
      <c r="A552" s="3" t="str">
        <f>IF(vägar!A552="","",vägar!A552)</f>
        <v/>
      </c>
      <c r="B552" s="3">
        <f t="shared" si="8"/>
        <v>0</v>
      </c>
      <c r="C552" s="3" t="b">
        <f>IF($B552=1,COUNTIF($B$2:$B552,1))</f>
        <v>0</v>
      </c>
      <c r="D552" s="3" t="str">
        <f>_xlfn.IFNA(INDEX(A:A,MATCH(ROWS($C$2:$C552),C:C,0)),"")</f>
        <v/>
      </c>
      <c r="I552" s="3" t="str">
        <f>IF(D552=0,"",D552)</f>
        <v/>
      </c>
      <c r="J552" s="16" t="str">
        <f>_xlfn.IFNA(VLOOKUP(searchCompact!I552,fastigheter!A:B,2,FALSE),"")</f>
        <v/>
      </c>
    </row>
    <row r="553" spans="1:10" x14ac:dyDescent="0.2">
      <c r="A553" s="3" t="str">
        <f>IF(vägar!A553="","",vägar!A553)</f>
        <v/>
      </c>
      <c r="B553" s="3">
        <f t="shared" si="8"/>
        <v>0</v>
      </c>
      <c r="C553" s="3" t="b">
        <f>IF($B553=1,COUNTIF($B$2:$B553,1))</f>
        <v>0</v>
      </c>
      <c r="D553" s="3" t="str">
        <f>_xlfn.IFNA(INDEX(A:A,MATCH(ROWS($C$2:$C553),C:C,0)),"")</f>
        <v/>
      </c>
      <c r="I553" s="3" t="str">
        <f>IF(D553=0,"",D553)</f>
        <v/>
      </c>
      <c r="J553" s="16" t="str">
        <f>_xlfn.IFNA(VLOOKUP(searchCompact!I553,fastigheter!A:B,2,FALSE),"")</f>
        <v/>
      </c>
    </row>
    <row r="554" spans="1:10" x14ac:dyDescent="0.2">
      <c r="A554" s="3" t="str">
        <f>IF(vägar!A554="","",vägar!A554)</f>
        <v/>
      </c>
      <c r="B554" s="3">
        <f t="shared" si="8"/>
        <v>0</v>
      </c>
      <c r="C554" s="3" t="b">
        <f>IF($B554=1,COUNTIF($B$2:$B554,1))</f>
        <v>0</v>
      </c>
      <c r="D554" s="3" t="str">
        <f>_xlfn.IFNA(INDEX(A:A,MATCH(ROWS($C$2:$C554),C:C,0)),"")</f>
        <v/>
      </c>
      <c r="I554" s="3" t="str">
        <f>IF(D554=0,"",D554)</f>
        <v/>
      </c>
      <c r="J554" s="16" t="str">
        <f>_xlfn.IFNA(VLOOKUP(searchCompact!I554,fastigheter!A:B,2,FALSE),"")</f>
        <v/>
      </c>
    </row>
    <row r="555" spans="1:10" x14ac:dyDescent="0.2">
      <c r="A555" s="3" t="str">
        <f>IF(vägar!A555="","",vägar!A555)</f>
        <v/>
      </c>
      <c r="B555" s="3">
        <f t="shared" si="8"/>
        <v>0</v>
      </c>
      <c r="C555" s="3" t="b">
        <f>IF($B555=1,COUNTIF($B$2:$B555,1))</f>
        <v>0</v>
      </c>
      <c r="D555" s="3" t="str">
        <f>_xlfn.IFNA(INDEX(A:A,MATCH(ROWS($C$2:$C555),C:C,0)),"")</f>
        <v/>
      </c>
      <c r="I555" s="3" t="str">
        <f>IF(D555=0,"",D555)</f>
        <v/>
      </c>
      <c r="J555" s="16" t="str">
        <f>_xlfn.IFNA(VLOOKUP(searchCompact!I555,fastigheter!A:B,2,FALSE),"")</f>
        <v/>
      </c>
    </row>
    <row r="556" spans="1:10" x14ac:dyDescent="0.2">
      <c r="A556" s="3" t="str">
        <f>IF(vägar!A556="","",vägar!A556)</f>
        <v/>
      </c>
      <c r="B556" s="3">
        <f t="shared" si="8"/>
        <v>0</v>
      </c>
      <c r="C556" s="3" t="b">
        <f>IF($B556=1,COUNTIF($B$2:$B556,1))</f>
        <v>0</v>
      </c>
      <c r="D556" s="3" t="str">
        <f>_xlfn.IFNA(INDEX(A:A,MATCH(ROWS($C$2:$C556),C:C,0)),"")</f>
        <v/>
      </c>
      <c r="I556" s="3" t="str">
        <f>IF(D556=0,"",D556)</f>
        <v/>
      </c>
      <c r="J556" s="16" t="str">
        <f>_xlfn.IFNA(VLOOKUP(searchCompact!I556,fastigheter!A:B,2,FALSE),"")</f>
        <v/>
      </c>
    </row>
    <row r="557" spans="1:10" x14ac:dyDescent="0.2">
      <c r="A557" s="3" t="str">
        <f>IF(vägar!A557="","",vägar!A557)</f>
        <v/>
      </c>
      <c r="B557" s="3">
        <f t="shared" si="8"/>
        <v>0</v>
      </c>
      <c r="C557" s="3" t="b">
        <f>IF($B557=1,COUNTIF($B$2:$B557,1))</f>
        <v>0</v>
      </c>
      <c r="D557" s="3" t="str">
        <f>_xlfn.IFNA(INDEX(A:A,MATCH(ROWS($C$2:$C557),C:C,0)),"")</f>
        <v/>
      </c>
      <c r="I557" s="3" t="str">
        <f>IF(D557=0,"",D557)</f>
        <v/>
      </c>
      <c r="J557" s="16" t="str">
        <f>_xlfn.IFNA(VLOOKUP(searchCompact!I557,fastigheter!A:B,2,FALSE),"")</f>
        <v/>
      </c>
    </row>
    <row r="558" spans="1:10" x14ac:dyDescent="0.2">
      <c r="A558" s="3" t="str">
        <f>IF(vägar!A558="","",vägar!A558)</f>
        <v/>
      </c>
      <c r="B558" s="3">
        <f t="shared" si="8"/>
        <v>0</v>
      </c>
      <c r="C558" s="3" t="b">
        <f>IF($B558=1,COUNTIF($B$2:$B558,1))</f>
        <v>0</v>
      </c>
      <c r="D558" s="3" t="str">
        <f>_xlfn.IFNA(INDEX(A:A,MATCH(ROWS($C$2:$C558),C:C,0)),"")</f>
        <v/>
      </c>
      <c r="I558" s="3" t="str">
        <f>IF(D558=0,"",D558)</f>
        <v/>
      </c>
      <c r="J558" s="16" t="str">
        <f>_xlfn.IFNA(VLOOKUP(searchCompact!I558,fastigheter!A:B,2,FALSE),"")</f>
        <v/>
      </c>
    </row>
    <row r="559" spans="1:10" x14ac:dyDescent="0.2">
      <c r="A559" s="3" t="str">
        <f>IF(vägar!A559="","",vägar!A559)</f>
        <v/>
      </c>
      <c r="B559" s="3">
        <f t="shared" si="8"/>
        <v>0</v>
      </c>
      <c r="C559" s="3" t="b">
        <f>IF($B559=1,COUNTIF($B$2:$B559,1))</f>
        <v>0</v>
      </c>
      <c r="D559" s="3" t="str">
        <f>_xlfn.IFNA(INDEX(A:A,MATCH(ROWS($C$2:$C559),C:C,0)),"")</f>
        <v/>
      </c>
      <c r="I559" s="3" t="str">
        <f>IF(D559=0,"",D559)</f>
        <v/>
      </c>
      <c r="J559" s="16" t="str">
        <f>_xlfn.IFNA(VLOOKUP(searchCompact!I559,fastigheter!A:B,2,FALSE),"")</f>
        <v/>
      </c>
    </row>
    <row r="560" spans="1:10" x14ac:dyDescent="0.2">
      <c r="A560" s="3" t="str">
        <f>IF(vägar!A560="","",vägar!A560)</f>
        <v/>
      </c>
      <c r="B560" s="3">
        <f t="shared" si="8"/>
        <v>0</v>
      </c>
      <c r="C560" s="3" t="b">
        <f>IF($B560=1,COUNTIF($B$2:$B560,1))</f>
        <v>0</v>
      </c>
      <c r="D560" s="3" t="str">
        <f>_xlfn.IFNA(INDEX(A:A,MATCH(ROWS($C$2:$C560),C:C,0)),"")</f>
        <v/>
      </c>
      <c r="I560" s="3" t="str">
        <f>IF(D560=0,"",D560)</f>
        <v/>
      </c>
      <c r="J560" s="16" t="str">
        <f>_xlfn.IFNA(VLOOKUP(searchCompact!I560,fastigheter!A:B,2,FALSE),"")</f>
        <v/>
      </c>
    </row>
    <row r="561" spans="1:10" x14ac:dyDescent="0.2">
      <c r="A561" s="3" t="str">
        <f>IF(vägar!A561="","",vägar!A561)</f>
        <v/>
      </c>
      <c r="B561" s="3">
        <f t="shared" si="8"/>
        <v>0</v>
      </c>
      <c r="C561" s="3" t="b">
        <f>IF($B561=1,COUNTIF($B$2:$B561,1))</f>
        <v>0</v>
      </c>
      <c r="D561" s="3" t="str">
        <f>_xlfn.IFNA(INDEX(A:A,MATCH(ROWS($C$2:$C561),C:C,0)),"")</f>
        <v/>
      </c>
      <c r="I561" s="3" t="str">
        <f>IF(D561=0,"",D561)</f>
        <v/>
      </c>
      <c r="J561" s="16" t="str">
        <f>_xlfn.IFNA(VLOOKUP(searchCompact!I561,fastigheter!A:B,2,FALSE),"")</f>
        <v/>
      </c>
    </row>
    <row r="562" spans="1:10" x14ac:dyDescent="0.2">
      <c r="A562" s="3" t="str">
        <f>IF(vägar!A562="","",vägar!A562)</f>
        <v/>
      </c>
      <c r="B562" s="3">
        <f t="shared" si="8"/>
        <v>0</v>
      </c>
      <c r="C562" s="3" t="b">
        <f>IF($B562=1,COUNTIF($B$2:$B562,1))</f>
        <v>0</v>
      </c>
      <c r="D562" s="3" t="str">
        <f>_xlfn.IFNA(INDEX(A:A,MATCH(ROWS($C$2:$C562),C:C,0)),"")</f>
        <v/>
      </c>
      <c r="I562" s="3" t="str">
        <f>IF(D562=0,"",D562)</f>
        <v/>
      </c>
      <c r="J562" s="16" t="str">
        <f>_xlfn.IFNA(VLOOKUP(searchCompact!I562,fastigheter!A:B,2,FALSE),"")</f>
        <v/>
      </c>
    </row>
    <row r="563" spans="1:10" x14ac:dyDescent="0.2">
      <c r="A563" s="3" t="str">
        <f>IF(vägar!A563="","",vägar!A563)</f>
        <v/>
      </c>
      <c r="B563" s="3">
        <f t="shared" si="8"/>
        <v>0</v>
      </c>
      <c r="C563" s="3" t="b">
        <f>IF($B563=1,COUNTIF($B$2:$B563,1))</f>
        <v>0</v>
      </c>
      <c r="D563" s="3" t="str">
        <f>_xlfn.IFNA(INDEX(A:A,MATCH(ROWS($C$2:$C563),C:C,0)),"")</f>
        <v/>
      </c>
      <c r="I563" s="3" t="str">
        <f>IF(D563=0,"",D563)</f>
        <v/>
      </c>
      <c r="J563" s="16" t="str">
        <f>_xlfn.IFNA(VLOOKUP(searchCompact!I563,fastigheter!A:B,2,FALSE),"")</f>
        <v/>
      </c>
    </row>
    <row r="564" spans="1:10" x14ac:dyDescent="0.2">
      <c r="A564" s="3" t="str">
        <f>IF(vägar!A564="","",vägar!A564)</f>
        <v/>
      </c>
      <c r="B564" s="3">
        <f t="shared" si="8"/>
        <v>0</v>
      </c>
      <c r="C564" s="3" t="b">
        <f>IF($B564=1,COUNTIF($B$2:$B564,1))</f>
        <v>0</v>
      </c>
      <c r="D564" s="3" t="str">
        <f>_xlfn.IFNA(INDEX(A:A,MATCH(ROWS($C$2:$C564),C:C,0)),"")</f>
        <v/>
      </c>
      <c r="I564" s="3" t="str">
        <f>IF(D564=0,"",D564)</f>
        <v/>
      </c>
      <c r="J564" s="16" t="str">
        <f>_xlfn.IFNA(VLOOKUP(searchCompact!I564,fastigheter!A:B,2,FALSE),"")</f>
        <v/>
      </c>
    </row>
    <row r="565" spans="1:10" x14ac:dyDescent="0.2">
      <c r="A565" s="3" t="str">
        <f>IF(vägar!A565="","",vägar!A565)</f>
        <v/>
      </c>
      <c r="B565" s="3">
        <f t="shared" si="8"/>
        <v>0</v>
      </c>
      <c r="C565" s="3" t="b">
        <f>IF($B565=1,COUNTIF($B$2:$B565,1))</f>
        <v>0</v>
      </c>
      <c r="D565" s="3" t="str">
        <f>_xlfn.IFNA(INDEX(A:A,MATCH(ROWS($C$2:$C565),C:C,0)),"")</f>
        <v/>
      </c>
      <c r="I565" s="3" t="str">
        <f>IF(D565=0,"",D565)</f>
        <v/>
      </c>
      <c r="J565" s="16" t="str">
        <f>_xlfn.IFNA(VLOOKUP(searchCompact!I565,fastigheter!A:B,2,FALSE),"")</f>
        <v/>
      </c>
    </row>
    <row r="566" spans="1:10" x14ac:dyDescent="0.2">
      <c r="A566" s="3" t="str">
        <f>IF(vägar!A566="","",vägar!A566)</f>
        <v/>
      </c>
      <c r="B566" s="3">
        <f t="shared" si="8"/>
        <v>0</v>
      </c>
      <c r="C566" s="3" t="b">
        <f>IF($B566=1,COUNTIF($B$2:$B566,1))</f>
        <v>0</v>
      </c>
      <c r="D566" s="3" t="str">
        <f>_xlfn.IFNA(INDEX(A:A,MATCH(ROWS($C$2:$C566),C:C,0)),"")</f>
        <v/>
      </c>
      <c r="I566" s="3" t="str">
        <f>IF(D566=0,"",D566)</f>
        <v/>
      </c>
      <c r="J566" s="16" t="str">
        <f>_xlfn.IFNA(VLOOKUP(searchCompact!I566,fastigheter!A:B,2,FALSE),"")</f>
        <v/>
      </c>
    </row>
    <row r="567" spans="1:10" x14ac:dyDescent="0.2">
      <c r="A567" s="3" t="str">
        <f>IF(vägar!A567="","",vägar!A567)</f>
        <v/>
      </c>
      <c r="B567" s="3">
        <f t="shared" si="8"/>
        <v>0</v>
      </c>
      <c r="C567" s="3" t="b">
        <f>IF($B567=1,COUNTIF($B$2:$B567,1))</f>
        <v>0</v>
      </c>
      <c r="D567" s="3" t="str">
        <f>_xlfn.IFNA(INDEX(A:A,MATCH(ROWS($C$2:$C567),C:C,0)),"")</f>
        <v/>
      </c>
      <c r="I567" s="3" t="str">
        <f>IF(D567=0,"",D567)</f>
        <v/>
      </c>
      <c r="J567" s="16" t="str">
        <f>_xlfn.IFNA(VLOOKUP(searchCompact!I567,fastigheter!A:B,2,FALSE),"")</f>
        <v/>
      </c>
    </row>
    <row r="568" spans="1:10" x14ac:dyDescent="0.2">
      <c r="A568" s="3" t="str">
        <f>IF(vägar!A568="","",vägar!A568)</f>
        <v/>
      </c>
      <c r="B568" s="3">
        <f t="shared" si="8"/>
        <v>0</v>
      </c>
      <c r="C568" s="3" t="b">
        <f>IF($B568=1,COUNTIF($B$2:$B568,1))</f>
        <v>0</v>
      </c>
      <c r="D568" s="3" t="str">
        <f>_xlfn.IFNA(INDEX(A:A,MATCH(ROWS($C$2:$C568),C:C,0)),"")</f>
        <v/>
      </c>
      <c r="I568" s="3" t="str">
        <f>IF(D568=0,"",D568)</f>
        <v/>
      </c>
      <c r="J568" s="16" t="str">
        <f>_xlfn.IFNA(VLOOKUP(searchCompact!I568,fastigheter!A:B,2,FALSE),"")</f>
        <v/>
      </c>
    </row>
    <row r="569" spans="1:10" x14ac:dyDescent="0.2">
      <c r="A569" s="3" t="str">
        <f>IF(vägar!A569="","",vägar!A569)</f>
        <v/>
      </c>
      <c r="B569" s="3">
        <f t="shared" si="8"/>
        <v>0</v>
      </c>
      <c r="C569" s="3" t="b">
        <f>IF($B569=1,COUNTIF($B$2:$B569,1))</f>
        <v>0</v>
      </c>
      <c r="D569" s="3" t="str">
        <f>_xlfn.IFNA(INDEX(A:A,MATCH(ROWS($C$2:$C569),C:C,0)),"")</f>
        <v/>
      </c>
      <c r="I569" s="3" t="str">
        <f>IF(D569=0,"",D569)</f>
        <v/>
      </c>
      <c r="J569" s="16" t="str">
        <f>_xlfn.IFNA(VLOOKUP(searchCompact!I569,fastigheter!A:B,2,FALSE),"")</f>
        <v/>
      </c>
    </row>
    <row r="570" spans="1:10" x14ac:dyDescent="0.2">
      <c r="A570" s="3" t="str">
        <f>IF(vägar!A570="","",vägar!A570)</f>
        <v/>
      </c>
      <c r="B570" s="3">
        <f t="shared" si="8"/>
        <v>0</v>
      </c>
      <c r="C570" s="3" t="b">
        <f>IF($B570=1,COUNTIF($B$2:$B570,1))</f>
        <v>0</v>
      </c>
      <c r="D570" s="3" t="str">
        <f>_xlfn.IFNA(INDEX(A:A,MATCH(ROWS($C$2:$C570),C:C,0)),"")</f>
        <v/>
      </c>
      <c r="I570" s="3" t="str">
        <f>IF(D570=0,"",D570)</f>
        <v/>
      </c>
      <c r="J570" s="16" t="str">
        <f>_xlfn.IFNA(VLOOKUP(searchCompact!I570,fastigheter!A:B,2,FALSE),"")</f>
        <v/>
      </c>
    </row>
    <row r="571" spans="1:10" x14ac:dyDescent="0.2">
      <c r="A571" s="3" t="str">
        <f>IF(vägar!A571="","",vägar!A571)</f>
        <v/>
      </c>
      <c r="B571" s="3">
        <f t="shared" si="8"/>
        <v>0</v>
      </c>
      <c r="C571" s="3" t="b">
        <f>IF($B571=1,COUNTIF($B$2:$B571,1))</f>
        <v>0</v>
      </c>
      <c r="D571" s="3" t="str">
        <f>_xlfn.IFNA(INDEX(A:A,MATCH(ROWS($C$2:$C571),C:C,0)),"")</f>
        <v/>
      </c>
      <c r="I571" s="3" t="str">
        <f>IF(D571=0,"",D571)</f>
        <v/>
      </c>
      <c r="J571" s="16" t="str">
        <f>_xlfn.IFNA(VLOOKUP(searchCompact!I571,fastigheter!A:B,2,FALSE),"")</f>
        <v/>
      </c>
    </row>
    <row r="572" spans="1:10" x14ac:dyDescent="0.2">
      <c r="A572" s="3" t="str">
        <f>IF(vägar!A572="","",vägar!A572)</f>
        <v/>
      </c>
      <c r="B572" s="3">
        <f t="shared" si="8"/>
        <v>0</v>
      </c>
      <c r="C572" s="3" t="b">
        <f>IF($B572=1,COUNTIF($B$2:$B572,1))</f>
        <v>0</v>
      </c>
      <c r="D572" s="3" t="str">
        <f>_xlfn.IFNA(INDEX(A:A,MATCH(ROWS($C$2:$C572),C:C,0)),"")</f>
        <v/>
      </c>
      <c r="I572" s="3" t="str">
        <f>IF(D572=0,"",D572)</f>
        <v/>
      </c>
      <c r="J572" s="16" t="str">
        <f>_xlfn.IFNA(VLOOKUP(searchCompact!I572,fastigheter!A:B,2,FALSE),"")</f>
        <v/>
      </c>
    </row>
    <row r="573" spans="1:10" x14ac:dyDescent="0.2">
      <c r="A573" s="3" t="str">
        <f>IF(vägar!A573="","",vägar!A573)</f>
        <v/>
      </c>
      <c r="B573" s="3">
        <f t="shared" si="8"/>
        <v>0</v>
      </c>
      <c r="C573" s="3" t="b">
        <f>IF($B573=1,COUNTIF($B$2:$B573,1))</f>
        <v>0</v>
      </c>
      <c r="D573" s="3" t="str">
        <f>_xlfn.IFNA(INDEX(A:A,MATCH(ROWS($C$2:$C573),C:C,0)),"")</f>
        <v/>
      </c>
      <c r="I573" s="3" t="str">
        <f>IF(D573=0,"",D573)</f>
        <v/>
      </c>
      <c r="J573" s="16" t="str">
        <f>_xlfn.IFNA(VLOOKUP(searchCompact!I573,fastigheter!A:B,2,FALSE),"")</f>
        <v/>
      </c>
    </row>
    <row r="574" spans="1:10" x14ac:dyDescent="0.2">
      <c r="A574" s="3" t="str">
        <f>IF(vägar!A574="","",vägar!A574)</f>
        <v/>
      </c>
      <c r="B574" s="3">
        <f t="shared" si="8"/>
        <v>0</v>
      </c>
      <c r="C574" s="3" t="b">
        <f>IF($B574=1,COUNTIF($B$2:$B574,1))</f>
        <v>0</v>
      </c>
      <c r="D574" s="3" t="str">
        <f>_xlfn.IFNA(INDEX(A:A,MATCH(ROWS($C$2:$C574),C:C,0)),"")</f>
        <v/>
      </c>
      <c r="I574" s="3" t="str">
        <f>IF(D574=0,"",D574)</f>
        <v/>
      </c>
      <c r="J574" s="16" t="str">
        <f>_xlfn.IFNA(VLOOKUP(searchCompact!I574,fastigheter!A:B,2,FALSE),"")</f>
        <v/>
      </c>
    </row>
    <row r="575" spans="1:10" x14ac:dyDescent="0.2">
      <c r="A575" s="3" t="str">
        <f>IF(vägar!A575="","",vägar!A575)</f>
        <v/>
      </c>
      <c r="B575" s="3">
        <f t="shared" si="8"/>
        <v>0</v>
      </c>
      <c r="C575" s="3" t="b">
        <f>IF($B575=1,COUNTIF($B$2:$B575,1))</f>
        <v>0</v>
      </c>
      <c r="D575" s="3" t="str">
        <f>_xlfn.IFNA(INDEX(A:A,MATCH(ROWS($C$2:$C575),C:C,0)),"")</f>
        <v/>
      </c>
      <c r="I575" s="3" t="str">
        <f>IF(D575=0,"",D575)</f>
        <v/>
      </c>
      <c r="J575" s="16" t="str">
        <f>_xlfn.IFNA(VLOOKUP(searchCompact!I575,fastigheter!A:B,2,FALSE),"")</f>
        <v/>
      </c>
    </row>
    <row r="576" spans="1:10" x14ac:dyDescent="0.2">
      <c r="A576" s="3" t="str">
        <f>IF(vägar!A576="","",vägar!A576)</f>
        <v/>
      </c>
      <c r="B576" s="3">
        <f t="shared" si="8"/>
        <v>0</v>
      </c>
      <c r="C576" s="3" t="b">
        <f>IF($B576=1,COUNTIF($B$2:$B576,1))</f>
        <v>0</v>
      </c>
      <c r="D576" s="3" t="str">
        <f>_xlfn.IFNA(INDEX(A:A,MATCH(ROWS($C$2:$C576),C:C,0)),"")</f>
        <v/>
      </c>
      <c r="I576" s="3" t="str">
        <f>IF(D576=0,"",D576)</f>
        <v/>
      </c>
      <c r="J576" s="16" t="str">
        <f>_xlfn.IFNA(VLOOKUP(searchCompact!I576,fastigheter!A:B,2,FALSE),"")</f>
        <v/>
      </c>
    </row>
    <row r="577" spans="1:10" x14ac:dyDescent="0.2">
      <c r="A577" s="3" t="str">
        <f>IF(vägar!A577="","",vägar!A577)</f>
        <v/>
      </c>
      <c r="B577" s="3">
        <f t="shared" si="8"/>
        <v>0</v>
      </c>
      <c r="C577" s="3" t="b">
        <f>IF($B577=1,COUNTIF($B$2:$B577,1))</f>
        <v>0</v>
      </c>
      <c r="D577" s="3" t="str">
        <f>_xlfn.IFNA(INDEX(A:A,MATCH(ROWS($C$2:$C577),C:C,0)),"")</f>
        <v/>
      </c>
      <c r="I577" s="3" t="str">
        <f>IF(D577=0,"",D577)</f>
        <v/>
      </c>
      <c r="J577" s="16" t="str">
        <f>_xlfn.IFNA(VLOOKUP(searchCompact!I577,fastigheter!A:B,2,FALSE),"")</f>
        <v/>
      </c>
    </row>
    <row r="578" spans="1:10" x14ac:dyDescent="0.2">
      <c r="A578" s="3" t="str">
        <f>IF(vägar!A578="","",vägar!A578)</f>
        <v/>
      </c>
      <c r="B578" s="3">
        <f t="shared" ref="B578:B641" si="9">--ISNUMBER(SEARCH(inputSearch,$A578))</f>
        <v>0</v>
      </c>
      <c r="C578" s="3" t="b">
        <f>IF($B578=1,COUNTIF($B$2:$B578,1))</f>
        <v>0</v>
      </c>
      <c r="D578" s="3" t="str">
        <f>_xlfn.IFNA(INDEX(A:A,MATCH(ROWS($C$2:$C578),C:C,0)),"")</f>
        <v/>
      </c>
      <c r="I578" s="3" t="str">
        <f>IF(D578=0,"",D578)</f>
        <v/>
      </c>
      <c r="J578" s="16" t="str">
        <f>_xlfn.IFNA(VLOOKUP(searchCompact!I578,fastigheter!A:B,2,FALSE),"")</f>
        <v/>
      </c>
    </row>
    <row r="579" spans="1:10" x14ac:dyDescent="0.2">
      <c r="A579" s="3" t="str">
        <f>IF(vägar!A579="","",vägar!A579)</f>
        <v/>
      </c>
      <c r="B579" s="3">
        <f t="shared" si="9"/>
        <v>0</v>
      </c>
      <c r="C579" s="3" t="b">
        <f>IF($B579=1,COUNTIF($B$2:$B579,1))</f>
        <v>0</v>
      </c>
      <c r="D579" s="3" t="str">
        <f>_xlfn.IFNA(INDEX(A:A,MATCH(ROWS($C$2:$C579),C:C,0)),"")</f>
        <v/>
      </c>
      <c r="I579" s="3" t="str">
        <f>IF(D579=0,"",D579)</f>
        <v/>
      </c>
      <c r="J579" s="16" t="str">
        <f>_xlfn.IFNA(VLOOKUP(searchCompact!I579,fastigheter!A:B,2,FALSE),"")</f>
        <v/>
      </c>
    </row>
    <row r="580" spans="1:10" x14ac:dyDescent="0.2">
      <c r="A580" s="3" t="str">
        <f>IF(vägar!A580="","",vägar!A580)</f>
        <v/>
      </c>
      <c r="B580" s="3">
        <f t="shared" si="9"/>
        <v>0</v>
      </c>
      <c r="C580" s="3" t="b">
        <f>IF($B580=1,COUNTIF($B$2:$B580,1))</f>
        <v>0</v>
      </c>
      <c r="D580" s="3" t="str">
        <f>_xlfn.IFNA(INDEX(A:A,MATCH(ROWS($C$2:$C580),C:C,0)),"")</f>
        <v/>
      </c>
      <c r="I580" s="3" t="str">
        <f>IF(D580=0,"",D580)</f>
        <v/>
      </c>
      <c r="J580" s="16" t="str">
        <f>_xlfn.IFNA(VLOOKUP(searchCompact!I580,fastigheter!A:B,2,FALSE),"")</f>
        <v/>
      </c>
    </row>
    <row r="581" spans="1:10" x14ac:dyDescent="0.2">
      <c r="A581" s="3" t="str">
        <f>IF(vägar!A581="","",vägar!A581)</f>
        <v/>
      </c>
      <c r="B581" s="3">
        <f t="shared" si="9"/>
        <v>0</v>
      </c>
      <c r="C581" s="3" t="b">
        <f>IF($B581=1,COUNTIF($B$2:$B581,1))</f>
        <v>0</v>
      </c>
      <c r="D581" s="3" t="str">
        <f>_xlfn.IFNA(INDEX(A:A,MATCH(ROWS($C$2:$C581),C:C,0)),"")</f>
        <v/>
      </c>
      <c r="I581" s="3" t="str">
        <f>IF(D581=0,"",D581)</f>
        <v/>
      </c>
      <c r="J581" s="16" t="str">
        <f>_xlfn.IFNA(VLOOKUP(searchCompact!I581,fastigheter!A:B,2,FALSE),"")</f>
        <v/>
      </c>
    </row>
    <row r="582" spans="1:10" x14ac:dyDescent="0.2">
      <c r="A582" s="3" t="str">
        <f>IF(vägar!A582="","",vägar!A582)</f>
        <v/>
      </c>
      <c r="B582" s="3">
        <f t="shared" si="9"/>
        <v>0</v>
      </c>
      <c r="C582" s="3" t="b">
        <f>IF($B582=1,COUNTIF($B$2:$B582,1))</f>
        <v>0</v>
      </c>
      <c r="D582" s="3" t="str">
        <f>_xlfn.IFNA(INDEX(A:A,MATCH(ROWS($C$2:$C582),C:C,0)),"")</f>
        <v/>
      </c>
      <c r="I582" s="3" t="str">
        <f>IF(D582=0,"",D582)</f>
        <v/>
      </c>
      <c r="J582" s="16" t="str">
        <f>_xlfn.IFNA(VLOOKUP(searchCompact!I582,fastigheter!A:B,2,FALSE),"")</f>
        <v/>
      </c>
    </row>
    <row r="583" spans="1:10" x14ac:dyDescent="0.2">
      <c r="A583" s="3" t="str">
        <f>IF(vägar!A583="","",vägar!A583)</f>
        <v/>
      </c>
      <c r="B583" s="3">
        <f t="shared" si="9"/>
        <v>0</v>
      </c>
      <c r="C583" s="3" t="b">
        <f>IF($B583=1,COUNTIF($B$2:$B583,1))</f>
        <v>0</v>
      </c>
      <c r="D583" s="3" t="str">
        <f>_xlfn.IFNA(INDEX(A:A,MATCH(ROWS($C$2:$C583),C:C,0)),"")</f>
        <v/>
      </c>
      <c r="I583" s="3" t="str">
        <f>IF(D583=0,"",D583)</f>
        <v/>
      </c>
      <c r="J583" s="16" t="str">
        <f>_xlfn.IFNA(VLOOKUP(searchCompact!I583,fastigheter!A:B,2,FALSE),"")</f>
        <v/>
      </c>
    </row>
    <row r="584" spans="1:10" x14ac:dyDescent="0.2">
      <c r="A584" s="3" t="str">
        <f>IF(vägar!A584="","",vägar!A584)</f>
        <v/>
      </c>
      <c r="B584" s="3">
        <f t="shared" si="9"/>
        <v>0</v>
      </c>
      <c r="C584" s="3" t="b">
        <f>IF($B584=1,COUNTIF($B$2:$B584,1))</f>
        <v>0</v>
      </c>
      <c r="D584" s="3" t="str">
        <f>_xlfn.IFNA(INDEX(A:A,MATCH(ROWS($C$2:$C584),C:C,0)),"")</f>
        <v/>
      </c>
      <c r="I584" s="3" t="str">
        <f>IF(D584=0,"",D584)</f>
        <v/>
      </c>
      <c r="J584" s="16" t="str">
        <f>_xlfn.IFNA(VLOOKUP(searchCompact!I584,fastigheter!A:B,2,FALSE),"")</f>
        <v/>
      </c>
    </row>
    <row r="585" spans="1:10" x14ac:dyDescent="0.2">
      <c r="A585" s="3" t="str">
        <f>IF(vägar!A585="","",vägar!A585)</f>
        <v/>
      </c>
      <c r="B585" s="3">
        <f t="shared" si="9"/>
        <v>0</v>
      </c>
      <c r="C585" s="3" t="b">
        <f>IF($B585=1,COUNTIF($B$2:$B585,1))</f>
        <v>0</v>
      </c>
      <c r="D585" s="3" t="str">
        <f>_xlfn.IFNA(INDEX(A:A,MATCH(ROWS($C$2:$C585),C:C,0)),"")</f>
        <v/>
      </c>
      <c r="I585" s="3" t="str">
        <f>IF(D585=0,"",D585)</f>
        <v/>
      </c>
      <c r="J585" s="16" t="str">
        <f>_xlfn.IFNA(VLOOKUP(searchCompact!I585,fastigheter!A:B,2,FALSE),"")</f>
        <v/>
      </c>
    </row>
    <row r="586" spans="1:10" x14ac:dyDescent="0.2">
      <c r="A586" s="3" t="str">
        <f>IF(vägar!A586="","",vägar!A586)</f>
        <v/>
      </c>
      <c r="B586" s="3">
        <f t="shared" si="9"/>
        <v>0</v>
      </c>
      <c r="C586" s="3" t="b">
        <f>IF($B586=1,COUNTIF($B$2:$B586,1))</f>
        <v>0</v>
      </c>
      <c r="D586" s="3" t="str">
        <f>_xlfn.IFNA(INDEX(A:A,MATCH(ROWS($C$2:$C586),C:C,0)),"")</f>
        <v/>
      </c>
      <c r="I586" s="3" t="str">
        <f>IF(D586=0,"",D586)</f>
        <v/>
      </c>
      <c r="J586" s="16" t="str">
        <f>_xlfn.IFNA(VLOOKUP(searchCompact!I586,fastigheter!A:B,2,FALSE),"")</f>
        <v/>
      </c>
    </row>
    <row r="587" spans="1:10" x14ac:dyDescent="0.2">
      <c r="A587" s="3" t="str">
        <f>IF(vägar!A587="","",vägar!A587)</f>
        <v/>
      </c>
      <c r="B587" s="3">
        <f t="shared" si="9"/>
        <v>0</v>
      </c>
      <c r="C587" s="3" t="b">
        <f>IF($B587=1,COUNTIF($B$2:$B587,1))</f>
        <v>0</v>
      </c>
      <c r="D587" s="3" t="str">
        <f>_xlfn.IFNA(INDEX(A:A,MATCH(ROWS($C$2:$C587),C:C,0)),"")</f>
        <v/>
      </c>
      <c r="I587" s="3" t="str">
        <f>IF(D587=0,"",D587)</f>
        <v/>
      </c>
      <c r="J587" s="16" t="str">
        <f>_xlfn.IFNA(VLOOKUP(searchCompact!I587,fastigheter!A:B,2,FALSE),"")</f>
        <v/>
      </c>
    </row>
    <row r="588" spans="1:10" x14ac:dyDescent="0.2">
      <c r="A588" s="3" t="str">
        <f>IF(vägar!A588="","",vägar!A588)</f>
        <v/>
      </c>
      <c r="B588" s="3">
        <f t="shared" si="9"/>
        <v>0</v>
      </c>
      <c r="C588" s="3" t="b">
        <f>IF($B588=1,COUNTIF($B$2:$B588,1))</f>
        <v>0</v>
      </c>
      <c r="D588" s="3" t="str">
        <f>_xlfn.IFNA(INDEX(A:A,MATCH(ROWS($C$2:$C588),C:C,0)),"")</f>
        <v/>
      </c>
      <c r="I588" s="3" t="str">
        <f>IF(D588=0,"",D588)</f>
        <v/>
      </c>
      <c r="J588" s="16" t="str">
        <f>_xlfn.IFNA(VLOOKUP(searchCompact!I588,fastigheter!A:B,2,FALSE),"")</f>
        <v/>
      </c>
    </row>
    <row r="589" spans="1:10" x14ac:dyDescent="0.2">
      <c r="A589" s="3" t="str">
        <f>IF(vägar!A589="","",vägar!A589)</f>
        <v/>
      </c>
      <c r="B589" s="3">
        <f t="shared" si="9"/>
        <v>0</v>
      </c>
      <c r="C589" s="3" t="b">
        <f>IF($B589=1,COUNTIF($B$2:$B589,1))</f>
        <v>0</v>
      </c>
      <c r="D589" s="3" t="str">
        <f>_xlfn.IFNA(INDEX(A:A,MATCH(ROWS($C$2:$C589),C:C,0)),"")</f>
        <v/>
      </c>
      <c r="I589" s="3" t="str">
        <f>IF(D589=0,"",D589)</f>
        <v/>
      </c>
      <c r="J589" s="16" t="str">
        <f>_xlfn.IFNA(VLOOKUP(searchCompact!I589,fastigheter!A:B,2,FALSE),"")</f>
        <v/>
      </c>
    </row>
    <row r="590" spans="1:10" x14ac:dyDescent="0.2">
      <c r="A590" s="3" t="str">
        <f>IF(vägar!A590="","",vägar!A590)</f>
        <v/>
      </c>
      <c r="B590" s="3">
        <f t="shared" si="9"/>
        <v>0</v>
      </c>
      <c r="C590" s="3" t="b">
        <f>IF($B590=1,COUNTIF($B$2:$B590,1))</f>
        <v>0</v>
      </c>
      <c r="D590" s="3" t="str">
        <f>_xlfn.IFNA(INDEX(A:A,MATCH(ROWS($C$2:$C590),C:C,0)),"")</f>
        <v/>
      </c>
      <c r="I590" s="3" t="str">
        <f>IF(D590=0,"",D590)</f>
        <v/>
      </c>
      <c r="J590" s="16" t="str">
        <f>_xlfn.IFNA(VLOOKUP(searchCompact!I590,fastigheter!A:B,2,FALSE),"")</f>
        <v/>
      </c>
    </row>
    <row r="591" spans="1:10" x14ac:dyDescent="0.2">
      <c r="A591" s="3" t="str">
        <f>IF(vägar!A591="","",vägar!A591)</f>
        <v/>
      </c>
      <c r="B591" s="3">
        <f t="shared" si="9"/>
        <v>0</v>
      </c>
      <c r="C591" s="3" t="b">
        <f>IF($B591=1,COUNTIF($B$2:$B591,1))</f>
        <v>0</v>
      </c>
      <c r="D591" s="3" t="str">
        <f>_xlfn.IFNA(INDEX(A:A,MATCH(ROWS($C$2:$C591),C:C,0)),"")</f>
        <v/>
      </c>
      <c r="I591" s="3" t="str">
        <f>IF(D591=0,"",D591)</f>
        <v/>
      </c>
      <c r="J591" s="16" t="str">
        <f>_xlfn.IFNA(VLOOKUP(searchCompact!I591,fastigheter!A:B,2,FALSE),"")</f>
        <v/>
      </c>
    </row>
    <row r="592" spans="1:10" x14ac:dyDescent="0.2">
      <c r="A592" s="3" t="str">
        <f>IF(vägar!A592="","",vägar!A592)</f>
        <v/>
      </c>
      <c r="B592" s="3">
        <f t="shared" si="9"/>
        <v>0</v>
      </c>
      <c r="C592" s="3" t="b">
        <f>IF($B592=1,COUNTIF($B$2:$B592,1))</f>
        <v>0</v>
      </c>
      <c r="D592" s="3" t="str">
        <f>_xlfn.IFNA(INDEX(A:A,MATCH(ROWS($C$2:$C592),C:C,0)),"")</f>
        <v/>
      </c>
      <c r="I592" s="3" t="str">
        <f>IF(D592=0,"",D592)</f>
        <v/>
      </c>
      <c r="J592" s="16" t="str">
        <f>_xlfn.IFNA(VLOOKUP(searchCompact!I592,fastigheter!A:B,2,FALSE),"")</f>
        <v/>
      </c>
    </row>
    <row r="593" spans="1:10" x14ac:dyDescent="0.2">
      <c r="A593" s="3" t="str">
        <f>IF(vägar!A593="","",vägar!A593)</f>
        <v/>
      </c>
      <c r="B593" s="3">
        <f t="shared" si="9"/>
        <v>0</v>
      </c>
      <c r="C593" s="3" t="b">
        <f>IF($B593=1,COUNTIF($B$2:$B593,1))</f>
        <v>0</v>
      </c>
      <c r="D593" s="3" t="str">
        <f>_xlfn.IFNA(INDEX(A:A,MATCH(ROWS($C$2:$C593),C:C,0)),"")</f>
        <v/>
      </c>
      <c r="I593" s="3" t="str">
        <f>IF(D593=0,"",D593)</f>
        <v/>
      </c>
      <c r="J593" s="16" t="str">
        <f>_xlfn.IFNA(VLOOKUP(searchCompact!I593,fastigheter!A:B,2,FALSE),"")</f>
        <v/>
      </c>
    </row>
    <row r="594" spans="1:10" x14ac:dyDescent="0.2">
      <c r="A594" s="3" t="str">
        <f>IF(vägar!A594="","",vägar!A594)</f>
        <v/>
      </c>
      <c r="B594" s="3">
        <f t="shared" si="9"/>
        <v>0</v>
      </c>
      <c r="C594" s="3" t="b">
        <f>IF($B594=1,COUNTIF($B$2:$B594,1))</f>
        <v>0</v>
      </c>
      <c r="D594" s="3" t="str">
        <f>_xlfn.IFNA(INDEX(A:A,MATCH(ROWS($C$2:$C594),C:C,0)),"")</f>
        <v/>
      </c>
      <c r="I594" s="3" t="str">
        <f>IF(D594=0,"",D594)</f>
        <v/>
      </c>
      <c r="J594" s="16" t="str">
        <f>_xlfn.IFNA(VLOOKUP(searchCompact!I594,fastigheter!A:B,2,FALSE),"")</f>
        <v/>
      </c>
    </row>
    <row r="595" spans="1:10" x14ac:dyDescent="0.2">
      <c r="A595" s="3" t="str">
        <f>IF(vägar!A595="","",vägar!A595)</f>
        <v/>
      </c>
      <c r="B595" s="3">
        <f t="shared" si="9"/>
        <v>0</v>
      </c>
      <c r="C595" s="3" t="b">
        <f>IF($B595=1,COUNTIF($B$2:$B595,1))</f>
        <v>0</v>
      </c>
      <c r="D595" s="3" t="str">
        <f>_xlfn.IFNA(INDEX(A:A,MATCH(ROWS($C$2:$C595),C:C,0)),"")</f>
        <v/>
      </c>
      <c r="I595" s="3" t="str">
        <f>IF(D595=0,"",D595)</f>
        <v/>
      </c>
      <c r="J595" s="16" t="str">
        <f>_xlfn.IFNA(VLOOKUP(searchCompact!I595,fastigheter!A:B,2,FALSE),"")</f>
        <v/>
      </c>
    </row>
    <row r="596" spans="1:10" x14ac:dyDescent="0.2">
      <c r="A596" s="3" t="str">
        <f>IF(vägar!A596="","",vägar!A596)</f>
        <v/>
      </c>
      <c r="B596" s="3">
        <f t="shared" si="9"/>
        <v>0</v>
      </c>
      <c r="C596" s="3" t="b">
        <f>IF($B596=1,COUNTIF($B$2:$B596,1))</f>
        <v>0</v>
      </c>
      <c r="D596" s="3" t="str">
        <f>_xlfn.IFNA(INDEX(A:A,MATCH(ROWS($C$2:$C596),C:C,0)),"")</f>
        <v/>
      </c>
      <c r="I596" s="3" t="str">
        <f>IF(D596=0,"",D596)</f>
        <v/>
      </c>
      <c r="J596" s="16" t="str">
        <f>_xlfn.IFNA(VLOOKUP(searchCompact!I596,fastigheter!A:B,2,FALSE),"")</f>
        <v/>
      </c>
    </row>
    <row r="597" spans="1:10" x14ac:dyDescent="0.2">
      <c r="A597" s="3" t="str">
        <f>IF(vägar!A597="","",vägar!A597)</f>
        <v/>
      </c>
      <c r="B597" s="3">
        <f t="shared" si="9"/>
        <v>0</v>
      </c>
      <c r="C597" s="3" t="b">
        <f>IF($B597=1,COUNTIF($B$2:$B597,1))</f>
        <v>0</v>
      </c>
      <c r="D597" s="3" t="str">
        <f>_xlfn.IFNA(INDEX(A:A,MATCH(ROWS($C$2:$C597),C:C,0)),"")</f>
        <v/>
      </c>
      <c r="I597" s="3" t="str">
        <f>IF(D597=0,"",D597)</f>
        <v/>
      </c>
      <c r="J597" s="16" t="str">
        <f>_xlfn.IFNA(VLOOKUP(searchCompact!I597,fastigheter!A:B,2,FALSE),"")</f>
        <v/>
      </c>
    </row>
    <row r="598" spans="1:10" x14ac:dyDescent="0.2">
      <c r="A598" s="3" t="str">
        <f>IF(vägar!A598="","",vägar!A598)</f>
        <v/>
      </c>
      <c r="B598" s="3">
        <f t="shared" si="9"/>
        <v>0</v>
      </c>
      <c r="C598" s="3" t="b">
        <f>IF($B598=1,COUNTIF($B$2:$B598,1))</f>
        <v>0</v>
      </c>
      <c r="D598" s="3" t="str">
        <f>_xlfn.IFNA(INDEX(A:A,MATCH(ROWS($C$2:$C598),C:C,0)),"")</f>
        <v/>
      </c>
      <c r="I598" s="3" t="str">
        <f>IF(D598=0,"",D598)</f>
        <v/>
      </c>
      <c r="J598" s="16" t="str">
        <f>_xlfn.IFNA(VLOOKUP(searchCompact!I598,fastigheter!A:B,2,FALSE),"")</f>
        <v/>
      </c>
    </row>
    <row r="599" spans="1:10" x14ac:dyDescent="0.2">
      <c r="A599" s="3" t="str">
        <f>IF(vägar!A599="","",vägar!A599)</f>
        <v/>
      </c>
      <c r="B599" s="3">
        <f t="shared" si="9"/>
        <v>0</v>
      </c>
      <c r="C599" s="3" t="b">
        <f>IF($B599=1,COUNTIF($B$2:$B599,1))</f>
        <v>0</v>
      </c>
      <c r="D599" s="3" t="str">
        <f>_xlfn.IFNA(INDEX(A:A,MATCH(ROWS($C$2:$C599),C:C,0)),"")</f>
        <v/>
      </c>
      <c r="I599" s="3" t="str">
        <f>IF(D599=0,"",D599)</f>
        <v/>
      </c>
      <c r="J599" s="16" t="str">
        <f>_xlfn.IFNA(VLOOKUP(searchCompact!I599,fastigheter!A:B,2,FALSE),"")</f>
        <v/>
      </c>
    </row>
    <row r="600" spans="1:10" x14ac:dyDescent="0.2">
      <c r="A600" s="3" t="str">
        <f>IF(vägar!A600="","",vägar!A600)</f>
        <v/>
      </c>
      <c r="B600" s="3">
        <f t="shared" si="9"/>
        <v>0</v>
      </c>
      <c r="C600" s="3" t="b">
        <f>IF($B600=1,COUNTIF($B$2:$B600,1))</f>
        <v>0</v>
      </c>
      <c r="D600" s="3" t="str">
        <f>_xlfn.IFNA(INDEX(A:A,MATCH(ROWS($C$2:$C600),C:C,0)),"")</f>
        <v/>
      </c>
      <c r="I600" s="3" t="str">
        <f>IF(D600=0,"",D600)</f>
        <v/>
      </c>
      <c r="J600" s="16" t="str">
        <f>_xlfn.IFNA(VLOOKUP(searchCompact!I600,fastigheter!A:B,2,FALSE),"")</f>
        <v/>
      </c>
    </row>
    <row r="601" spans="1:10" x14ac:dyDescent="0.2">
      <c r="A601" s="3" t="str">
        <f>IF(vägar!A601="","",vägar!A601)</f>
        <v/>
      </c>
      <c r="B601" s="3">
        <f t="shared" si="9"/>
        <v>0</v>
      </c>
      <c r="C601" s="3" t="b">
        <f>IF($B601=1,COUNTIF($B$2:$B601,1))</f>
        <v>0</v>
      </c>
      <c r="D601" s="3" t="str">
        <f>_xlfn.IFNA(INDEX(A:A,MATCH(ROWS($C$2:$C601),C:C,0)),"")</f>
        <v/>
      </c>
      <c r="I601" s="3" t="str">
        <f>IF(D601=0,"",D601)</f>
        <v/>
      </c>
      <c r="J601" s="16" t="str">
        <f>_xlfn.IFNA(VLOOKUP(searchCompact!I601,fastigheter!A:B,2,FALSE),"")</f>
        <v/>
      </c>
    </row>
    <row r="602" spans="1:10" x14ac:dyDescent="0.2">
      <c r="A602" s="3" t="str">
        <f>IF(vägar!A602="","",vägar!A602)</f>
        <v/>
      </c>
      <c r="B602" s="3">
        <f t="shared" si="9"/>
        <v>0</v>
      </c>
      <c r="C602" s="3" t="b">
        <f>IF($B602=1,COUNTIF($B$2:$B602,1))</f>
        <v>0</v>
      </c>
      <c r="D602" s="3" t="str">
        <f>_xlfn.IFNA(INDEX(A:A,MATCH(ROWS($C$2:$C602),C:C,0)),"")</f>
        <v/>
      </c>
      <c r="I602" s="3" t="str">
        <f>IF(D602=0,"",D602)</f>
        <v/>
      </c>
      <c r="J602" s="16" t="str">
        <f>_xlfn.IFNA(VLOOKUP(searchCompact!I602,fastigheter!A:B,2,FALSE),"")</f>
        <v/>
      </c>
    </row>
    <row r="603" spans="1:10" x14ac:dyDescent="0.2">
      <c r="A603" s="3" t="str">
        <f>IF(vägar!A603="","",vägar!A603)</f>
        <v/>
      </c>
      <c r="B603" s="3">
        <f t="shared" si="9"/>
        <v>0</v>
      </c>
      <c r="C603" s="3" t="b">
        <f>IF($B603=1,COUNTIF($B$2:$B603,1))</f>
        <v>0</v>
      </c>
      <c r="D603" s="3" t="str">
        <f>_xlfn.IFNA(INDEX(A:A,MATCH(ROWS($C$2:$C603),C:C,0)),"")</f>
        <v/>
      </c>
      <c r="I603" s="3" t="str">
        <f>IF(D603=0,"",D603)</f>
        <v/>
      </c>
      <c r="J603" s="16" t="str">
        <f>_xlfn.IFNA(VLOOKUP(searchCompact!I603,fastigheter!A:B,2,FALSE),"")</f>
        <v/>
      </c>
    </row>
    <row r="604" spans="1:10" x14ac:dyDescent="0.2">
      <c r="A604" s="3" t="str">
        <f>IF(vägar!A604="","",vägar!A604)</f>
        <v/>
      </c>
      <c r="B604" s="3">
        <f t="shared" si="9"/>
        <v>0</v>
      </c>
      <c r="C604" s="3" t="b">
        <f>IF($B604=1,COUNTIF($B$2:$B604,1))</f>
        <v>0</v>
      </c>
      <c r="D604" s="3" t="str">
        <f>_xlfn.IFNA(INDEX(A:A,MATCH(ROWS($C$2:$C604),C:C,0)),"")</f>
        <v/>
      </c>
      <c r="I604" s="3" t="str">
        <f>IF(D604=0,"",D604)</f>
        <v/>
      </c>
      <c r="J604" s="16" t="str">
        <f>_xlfn.IFNA(VLOOKUP(searchCompact!I604,fastigheter!A:B,2,FALSE),"")</f>
        <v/>
      </c>
    </row>
    <row r="605" spans="1:10" x14ac:dyDescent="0.2">
      <c r="A605" s="3" t="str">
        <f>IF(vägar!A605="","",vägar!A605)</f>
        <v/>
      </c>
      <c r="B605" s="3">
        <f t="shared" si="9"/>
        <v>0</v>
      </c>
      <c r="C605" s="3" t="b">
        <f>IF($B605=1,COUNTIF($B$2:$B605,1))</f>
        <v>0</v>
      </c>
      <c r="D605" s="3" t="str">
        <f>_xlfn.IFNA(INDEX(A:A,MATCH(ROWS($C$2:$C605),C:C,0)),"")</f>
        <v/>
      </c>
      <c r="I605" s="3" t="str">
        <f>IF(D605=0,"",D605)</f>
        <v/>
      </c>
      <c r="J605" s="16" t="str">
        <f>_xlfn.IFNA(VLOOKUP(searchCompact!I605,fastigheter!A:B,2,FALSE),"")</f>
        <v/>
      </c>
    </row>
    <row r="606" spans="1:10" x14ac:dyDescent="0.2">
      <c r="A606" s="3" t="str">
        <f>IF(vägar!A606="","",vägar!A606)</f>
        <v/>
      </c>
      <c r="B606" s="3">
        <f t="shared" si="9"/>
        <v>0</v>
      </c>
      <c r="C606" s="3" t="b">
        <f>IF($B606=1,COUNTIF($B$2:$B606,1))</f>
        <v>0</v>
      </c>
      <c r="D606" s="3" t="str">
        <f>_xlfn.IFNA(INDEX(A:A,MATCH(ROWS($C$2:$C606),C:C,0)),"")</f>
        <v/>
      </c>
      <c r="I606" s="3" t="str">
        <f>IF(D606=0,"",D606)</f>
        <v/>
      </c>
      <c r="J606" s="16" t="str">
        <f>_xlfn.IFNA(VLOOKUP(searchCompact!I606,fastigheter!A:B,2,FALSE),"")</f>
        <v/>
      </c>
    </row>
    <row r="607" spans="1:10" x14ac:dyDescent="0.2">
      <c r="A607" s="3" t="str">
        <f>IF(vägar!A607="","",vägar!A607)</f>
        <v/>
      </c>
      <c r="B607" s="3">
        <f t="shared" si="9"/>
        <v>0</v>
      </c>
      <c r="C607" s="3" t="b">
        <f>IF($B607=1,COUNTIF($B$2:$B607,1))</f>
        <v>0</v>
      </c>
      <c r="D607" s="3" t="str">
        <f>_xlfn.IFNA(INDEX(A:A,MATCH(ROWS($C$2:$C607),C:C,0)),"")</f>
        <v/>
      </c>
      <c r="I607" s="3" t="str">
        <f>IF(D607=0,"",D607)</f>
        <v/>
      </c>
      <c r="J607" s="16" t="str">
        <f>_xlfn.IFNA(VLOOKUP(searchCompact!I607,fastigheter!A:B,2,FALSE),"")</f>
        <v/>
      </c>
    </row>
    <row r="608" spans="1:10" x14ac:dyDescent="0.2">
      <c r="A608" s="3" t="str">
        <f>IF(vägar!A608="","",vägar!A608)</f>
        <v/>
      </c>
      <c r="B608" s="3">
        <f t="shared" si="9"/>
        <v>0</v>
      </c>
      <c r="C608" s="3" t="b">
        <f>IF($B608=1,COUNTIF($B$2:$B608,1))</f>
        <v>0</v>
      </c>
      <c r="D608" s="3" t="str">
        <f>_xlfn.IFNA(INDEX(A:A,MATCH(ROWS($C$2:$C608),C:C,0)),"")</f>
        <v/>
      </c>
      <c r="I608" s="3" t="str">
        <f>IF(D608=0,"",D608)</f>
        <v/>
      </c>
      <c r="J608" s="16" t="str">
        <f>_xlfn.IFNA(VLOOKUP(searchCompact!I608,fastigheter!A:B,2,FALSE),"")</f>
        <v/>
      </c>
    </row>
    <row r="609" spans="1:10" x14ac:dyDescent="0.2">
      <c r="A609" s="3" t="str">
        <f>IF(vägar!A609="","",vägar!A609)</f>
        <v/>
      </c>
      <c r="B609" s="3">
        <f t="shared" si="9"/>
        <v>0</v>
      </c>
      <c r="C609" s="3" t="b">
        <f>IF($B609=1,COUNTIF($B$2:$B609,1))</f>
        <v>0</v>
      </c>
      <c r="D609" s="3" t="str">
        <f>_xlfn.IFNA(INDEX(A:A,MATCH(ROWS($C$2:$C609),C:C,0)),"")</f>
        <v/>
      </c>
      <c r="I609" s="3" t="str">
        <f>IF(D609=0,"",D609)</f>
        <v/>
      </c>
      <c r="J609" s="16" t="str">
        <f>_xlfn.IFNA(VLOOKUP(searchCompact!I609,fastigheter!A:B,2,FALSE),"")</f>
        <v/>
      </c>
    </row>
    <row r="610" spans="1:10" x14ac:dyDescent="0.2">
      <c r="A610" s="3" t="str">
        <f>IF(vägar!A610="","",vägar!A610)</f>
        <v/>
      </c>
      <c r="B610" s="3">
        <f t="shared" si="9"/>
        <v>0</v>
      </c>
      <c r="C610" s="3" t="b">
        <f>IF($B610=1,COUNTIF($B$2:$B610,1))</f>
        <v>0</v>
      </c>
      <c r="D610" s="3" t="str">
        <f>_xlfn.IFNA(INDEX(A:A,MATCH(ROWS($C$2:$C610),C:C,0)),"")</f>
        <v/>
      </c>
      <c r="I610" s="3" t="str">
        <f>IF(D610=0,"",D610)</f>
        <v/>
      </c>
      <c r="J610" s="16" t="str">
        <f>_xlfn.IFNA(VLOOKUP(searchCompact!I610,fastigheter!A:B,2,FALSE),"")</f>
        <v/>
      </c>
    </row>
    <row r="611" spans="1:10" x14ac:dyDescent="0.2">
      <c r="A611" s="3" t="str">
        <f>IF(vägar!A611="","",vägar!A611)</f>
        <v/>
      </c>
      <c r="B611" s="3">
        <f t="shared" si="9"/>
        <v>0</v>
      </c>
      <c r="C611" s="3" t="b">
        <f>IF($B611=1,COUNTIF($B$2:$B611,1))</f>
        <v>0</v>
      </c>
      <c r="D611" s="3" t="str">
        <f>_xlfn.IFNA(INDEX(A:A,MATCH(ROWS($C$2:$C611),C:C,0)),"")</f>
        <v/>
      </c>
      <c r="I611" s="3" t="str">
        <f>IF(D611=0,"",D611)</f>
        <v/>
      </c>
      <c r="J611" s="16" t="str">
        <f>_xlfn.IFNA(VLOOKUP(searchCompact!I611,fastigheter!A:B,2,FALSE),"")</f>
        <v/>
      </c>
    </row>
    <row r="612" spans="1:10" x14ac:dyDescent="0.2">
      <c r="A612" s="3" t="str">
        <f>IF(vägar!A612="","",vägar!A612)</f>
        <v/>
      </c>
      <c r="B612" s="3">
        <f t="shared" si="9"/>
        <v>0</v>
      </c>
      <c r="C612" s="3" t="b">
        <f>IF($B612=1,COUNTIF($B$2:$B612,1))</f>
        <v>0</v>
      </c>
      <c r="D612" s="3" t="str">
        <f>_xlfn.IFNA(INDEX(A:A,MATCH(ROWS($C$2:$C612),C:C,0)),"")</f>
        <v/>
      </c>
      <c r="I612" s="3" t="str">
        <f>IF(D612=0,"",D612)</f>
        <v/>
      </c>
      <c r="J612" s="16" t="str">
        <f>_xlfn.IFNA(VLOOKUP(searchCompact!I612,fastigheter!A:B,2,FALSE),"")</f>
        <v/>
      </c>
    </row>
    <row r="613" spans="1:10" x14ac:dyDescent="0.2">
      <c r="A613" s="3" t="str">
        <f>IF(vägar!A613="","",vägar!A613)</f>
        <v/>
      </c>
      <c r="B613" s="3">
        <f t="shared" si="9"/>
        <v>0</v>
      </c>
      <c r="C613" s="3" t="b">
        <f>IF($B613=1,COUNTIF($B$2:$B613,1))</f>
        <v>0</v>
      </c>
      <c r="D613" s="3" t="str">
        <f>_xlfn.IFNA(INDEX(A:A,MATCH(ROWS($C$2:$C613),C:C,0)),"")</f>
        <v/>
      </c>
      <c r="I613" s="3" t="str">
        <f>IF(D613=0,"",D613)</f>
        <v/>
      </c>
      <c r="J613" s="16" t="str">
        <f>_xlfn.IFNA(VLOOKUP(searchCompact!I613,fastigheter!A:B,2,FALSE),"")</f>
        <v/>
      </c>
    </row>
    <row r="614" spans="1:10" x14ac:dyDescent="0.2">
      <c r="A614" s="3" t="str">
        <f>IF(vägar!A614="","",vägar!A614)</f>
        <v/>
      </c>
      <c r="B614" s="3">
        <f t="shared" si="9"/>
        <v>0</v>
      </c>
      <c r="C614" s="3" t="b">
        <f>IF($B614=1,COUNTIF($B$2:$B614,1))</f>
        <v>0</v>
      </c>
      <c r="D614" s="3" t="str">
        <f>_xlfn.IFNA(INDEX(A:A,MATCH(ROWS($C$2:$C614),C:C,0)),"")</f>
        <v/>
      </c>
      <c r="I614" s="3" t="str">
        <f>IF(D614=0,"",D614)</f>
        <v/>
      </c>
      <c r="J614" s="16" t="str">
        <f>_xlfn.IFNA(VLOOKUP(searchCompact!I614,fastigheter!A:B,2,FALSE),"")</f>
        <v/>
      </c>
    </row>
    <row r="615" spans="1:10" x14ac:dyDescent="0.2">
      <c r="A615" s="3" t="str">
        <f>IF(vägar!A615="","",vägar!A615)</f>
        <v/>
      </c>
      <c r="B615" s="3">
        <f t="shared" si="9"/>
        <v>0</v>
      </c>
      <c r="C615" s="3" t="b">
        <f>IF($B615=1,COUNTIF($B$2:$B615,1))</f>
        <v>0</v>
      </c>
      <c r="D615" s="3" t="str">
        <f>_xlfn.IFNA(INDEX(A:A,MATCH(ROWS($C$2:$C615),C:C,0)),"")</f>
        <v/>
      </c>
      <c r="I615" s="3" t="str">
        <f>IF(D615=0,"",D615)</f>
        <v/>
      </c>
      <c r="J615" s="16" t="str">
        <f>_xlfn.IFNA(VLOOKUP(searchCompact!I615,fastigheter!A:B,2,FALSE),"")</f>
        <v/>
      </c>
    </row>
    <row r="616" spans="1:10" x14ac:dyDescent="0.2">
      <c r="A616" s="3" t="str">
        <f>IF(vägar!A616="","",vägar!A616)</f>
        <v/>
      </c>
      <c r="B616" s="3">
        <f t="shared" si="9"/>
        <v>0</v>
      </c>
      <c r="C616" s="3" t="b">
        <f>IF($B616=1,COUNTIF($B$2:$B616,1))</f>
        <v>0</v>
      </c>
      <c r="D616" s="3" t="str">
        <f>_xlfn.IFNA(INDEX(A:A,MATCH(ROWS($C$2:$C616),C:C,0)),"")</f>
        <v/>
      </c>
      <c r="I616" s="3" t="str">
        <f>IF(D616=0,"",D616)</f>
        <v/>
      </c>
      <c r="J616" s="16" t="str">
        <f>_xlfn.IFNA(VLOOKUP(searchCompact!I616,fastigheter!A:B,2,FALSE),"")</f>
        <v/>
      </c>
    </row>
    <row r="617" spans="1:10" x14ac:dyDescent="0.2">
      <c r="A617" s="3" t="str">
        <f>IF(vägar!A617="","",vägar!A617)</f>
        <v/>
      </c>
      <c r="B617" s="3">
        <f t="shared" si="9"/>
        <v>0</v>
      </c>
      <c r="C617" s="3" t="b">
        <f>IF($B617=1,COUNTIF($B$2:$B617,1))</f>
        <v>0</v>
      </c>
      <c r="D617" s="3" t="str">
        <f>_xlfn.IFNA(INDEX(A:A,MATCH(ROWS($C$2:$C617),C:C,0)),"")</f>
        <v/>
      </c>
      <c r="I617" s="3" t="str">
        <f>IF(D617=0,"",D617)</f>
        <v/>
      </c>
      <c r="J617" s="16" t="str">
        <f>_xlfn.IFNA(VLOOKUP(searchCompact!I617,fastigheter!A:B,2,FALSE),"")</f>
        <v/>
      </c>
    </row>
    <row r="618" spans="1:10" x14ac:dyDescent="0.2">
      <c r="A618" s="3" t="str">
        <f>IF(vägar!A618="","",vägar!A618)</f>
        <v/>
      </c>
      <c r="B618" s="3">
        <f t="shared" si="9"/>
        <v>0</v>
      </c>
      <c r="C618" s="3" t="b">
        <f>IF($B618=1,COUNTIF($B$2:$B618,1))</f>
        <v>0</v>
      </c>
      <c r="D618" s="3" t="str">
        <f>_xlfn.IFNA(INDEX(A:A,MATCH(ROWS($C$2:$C618),C:C,0)),"")</f>
        <v/>
      </c>
      <c r="I618" s="3" t="str">
        <f>IF(D618=0,"",D618)</f>
        <v/>
      </c>
      <c r="J618" s="16" t="str">
        <f>_xlfn.IFNA(VLOOKUP(searchCompact!I618,fastigheter!A:B,2,FALSE),"")</f>
        <v/>
      </c>
    </row>
    <row r="619" spans="1:10" x14ac:dyDescent="0.2">
      <c r="A619" s="3" t="str">
        <f>IF(vägar!A619="","",vägar!A619)</f>
        <v/>
      </c>
      <c r="B619" s="3">
        <f t="shared" si="9"/>
        <v>0</v>
      </c>
      <c r="C619" s="3" t="b">
        <f>IF($B619=1,COUNTIF($B$2:$B619,1))</f>
        <v>0</v>
      </c>
      <c r="D619" s="3" t="str">
        <f>_xlfn.IFNA(INDEX(A:A,MATCH(ROWS($C$2:$C619),C:C,0)),"")</f>
        <v/>
      </c>
      <c r="I619" s="3" t="str">
        <f>IF(D619=0,"",D619)</f>
        <v/>
      </c>
      <c r="J619" s="16" t="str">
        <f>_xlfn.IFNA(VLOOKUP(searchCompact!I619,fastigheter!A:B,2,FALSE),"")</f>
        <v/>
      </c>
    </row>
    <row r="620" spans="1:10" x14ac:dyDescent="0.2">
      <c r="A620" s="3" t="str">
        <f>IF(vägar!A620="","",vägar!A620)</f>
        <v/>
      </c>
      <c r="B620" s="3">
        <f t="shared" si="9"/>
        <v>0</v>
      </c>
      <c r="C620" s="3" t="b">
        <f>IF($B620=1,COUNTIF($B$2:$B620,1))</f>
        <v>0</v>
      </c>
      <c r="D620" s="3" t="str">
        <f>_xlfn.IFNA(INDEX(A:A,MATCH(ROWS($C$2:$C620),C:C,0)),"")</f>
        <v/>
      </c>
      <c r="I620" s="3" t="str">
        <f>IF(D620=0,"",D620)</f>
        <v/>
      </c>
      <c r="J620" s="16" t="str">
        <f>_xlfn.IFNA(VLOOKUP(searchCompact!I620,fastigheter!A:B,2,FALSE),"")</f>
        <v/>
      </c>
    </row>
    <row r="621" spans="1:10" x14ac:dyDescent="0.2">
      <c r="A621" s="3" t="str">
        <f>IF(vägar!A621="","",vägar!A621)</f>
        <v/>
      </c>
      <c r="B621" s="3">
        <f t="shared" si="9"/>
        <v>0</v>
      </c>
      <c r="C621" s="3" t="b">
        <f>IF($B621=1,COUNTIF($B$2:$B621,1))</f>
        <v>0</v>
      </c>
      <c r="D621" s="3" t="str">
        <f>_xlfn.IFNA(INDEX(A:A,MATCH(ROWS($C$2:$C621),C:C,0)),"")</f>
        <v/>
      </c>
      <c r="I621" s="3" t="str">
        <f>IF(D621=0,"",D621)</f>
        <v/>
      </c>
      <c r="J621" s="16" t="str">
        <f>_xlfn.IFNA(VLOOKUP(searchCompact!I621,fastigheter!A:B,2,FALSE),"")</f>
        <v/>
      </c>
    </row>
    <row r="622" spans="1:10" x14ac:dyDescent="0.2">
      <c r="A622" s="3" t="str">
        <f>IF(vägar!A622="","",vägar!A622)</f>
        <v/>
      </c>
      <c r="B622" s="3">
        <f t="shared" si="9"/>
        <v>0</v>
      </c>
      <c r="C622" s="3" t="b">
        <f>IF($B622=1,COUNTIF($B$2:$B622,1))</f>
        <v>0</v>
      </c>
      <c r="D622" s="3" t="str">
        <f>_xlfn.IFNA(INDEX(A:A,MATCH(ROWS($C$2:$C622),C:C,0)),"")</f>
        <v/>
      </c>
      <c r="I622" s="3" t="str">
        <f>IF(D622=0,"",D622)</f>
        <v/>
      </c>
      <c r="J622" s="16" t="str">
        <f>_xlfn.IFNA(VLOOKUP(searchCompact!I622,fastigheter!A:B,2,FALSE),"")</f>
        <v/>
      </c>
    </row>
    <row r="623" spans="1:10" x14ac:dyDescent="0.2">
      <c r="A623" s="3" t="str">
        <f>IF(vägar!A623="","",vägar!A623)</f>
        <v/>
      </c>
      <c r="B623" s="3">
        <f t="shared" si="9"/>
        <v>0</v>
      </c>
      <c r="C623" s="3" t="b">
        <f>IF($B623=1,COUNTIF($B$2:$B623,1))</f>
        <v>0</v>
      </c>
      <c r="D623" s="3" t="str">
        <f>_xlfn.IFNA(INDEX(A:A,MATCH(ROWS($C$2:$C623),C:C,0)),"")</f>
        <v/>
      </c>
      <c r="I623" s="3" t="str">
        <f>IF(D623=0,"",D623)</f>
        <v/>
      </c>
      <c r="J623" s="16" t="str">
        <f>_xlfn.IFNA(VLOOKUP(searchCompact!I623,fastigheter!A:B,2,FALSE),"")</f>
        <v/>
      </c>
    </row>
    <row r="624" spans="1:10" x14ac:dyDescent="0.2">
      <c r="A624" s="3" t="str">
        <f>IF(vägar!A624="","",vägar!A624)</f>
        <v/>
      </c>
      <c r="B624" s="3">
        <f t="shared" si="9"/>
        <v>0</v>
      </c>
      <c r="C624" s="3" t="b">
        <f>IF($B624=1,COUNTIF($B$2:$B624,1))</f>
        <v>0</v>
      </c>
      <c r="D624" s="3" t="str">
        <f>_xlfn.IFNA(INDEX(A:A,MATCH(ROWS($C$2:$C624),C:C,0)),"")</f>
        <v/>
      </c>
      <c r="I624" s="3" t="str">
        <f>IF(D624=0,"",D624)</f>
        <v/>
      </c>
      <c r="J624" s="16" t="str">
        <f>_xlfn.IFNA(VLOOKUP(searchCompact!I624,fastigheter!A:B,2,FALSE),"")</f>
        <v/>
      </c>
    </row>
    <row r="625" spans="1:10" x14ac:dyDescent="0.2">
      <c r="A625" s="3" t="str">
        <f>IF(vägar!A625="","",vägar!A625)</f>
        <v/>
      </c>
      <c r="B625" s="3">
        <f t="shared" si="9"/>
        <v>0</v>
      </c>
      <c r="C625" s="3" t="b">
        <f>IF($B625=1,COUNTIF($B$2:$B625,1))</f>
        <v>0</v>
      </c>
      <c r="D625" s="3" t="str">
        <f>_xlfn.IFNA(INDEX(A:A,MATCH(ROWS($C$2:$C625),C:C,0)),"")</f>
        <v/>
      </c>
      <c r="I625" s="3" t="str">
        <f>IF(D625=0,"",D625)</f>
        <v/>
      </c>
      <c r="J625" s="16" t="str">
        <f>_xlfn.IFNA(VLOOKUP(searchCompact!I625,fastigheter!A:B,2,FALSE),"")</f>
        <v/>
      </c>
    </row>
    <row r="626" spans="1:10" x14ac:dyDescent="0.2">
      <c r="A626" s="3" t="str">
        <f>IF(vägar!A626="","",vägar!A626)</f>
        <v/>
      </c>
      <c r="B626" s="3">
        <f t="shared" si="9"/>
        <v>0</v>
      </c>
      <c r="C626" s="3" t="b">
        <f>IF($B626=1,COUNTIF($B$2:$B626,1))</f>
        <v>0</v>
      </c>
      <c r="D626" s="3" t="str">
        <f>_xlfn.IFNA(INDEX(A:A,MATCH(ROWS($C$2:$C626),C:C,0)),"")</f>
        <v/>
      </c>
      <c r="I626" s="3" t="str">
        <f>IF(D626=0,"",D626)</f>
        <v/>
      </c>
      <c r="J626" s="16" t="str">
        <f>_xlfn.IFNA(VLOOKUP(searchCompact!I626,fastigheter!A:B,2,FALSE),"")</f>
        <v/>
      </c>
    </row>
    <row r="627" spans="1:10" x14ac:dyDescent="0.2">
      <c r="A627" s="3" t="str">
        <f>IF(vägar!A627="","",vägar!A627)</f>
        <v/>
      </c>
      <c r="B627" s="3">
        <f t="shared" si="9"/>
        <v>0</v>
      </c>
      <c r="C627" s="3" t="b">
        <f>IF($B627=1,COUNTIF($B$2:$B627,1))</f>
        <v>0</v>
      </c>
      <c r="D627" s="3" t="str">
        <f>_xlfn.IFNA(INDEX(A:A,MATCH(ROWS($C$2:$C627),C:C,0)),"")</f>
        <v/>
      </c>
      <c r="I627" s="3" t="str">
        <f>IF(D627=0,"",D627)</f>
        <v/>
      </c>
      <c r="J627" s="16" t="str">
        <f>_xlfn.IFNA(VLOOKUP(searchCompact!I627,fastigheter!A:B,2,FALSE),"")</f>
        <v/>
      </c>
    </row>
    <row r="628" spans="1:10" x14ac:dyDescent="0.2">
      <c r="A628" s="3" t="str">
        <f>IF(vägar!A628="","",vägar!A628)</f>
        <v/>
      </c>
      <c r="B628" s="3">
        <f t="shared" si="9"/>
        <v>0</v>
      </c>
      <c r="C628" s="3" t="b">
        <f>IF($B628=1,COUNTIF($B$2:$B628,1))</f>
        <v>0</v>
      </c>
      <c r="D628" s="3" t="str">
        <f>_xlfn.IFNA(INDEX(A:A,MATCH(ROWS($C$2:$C628),C:C,0)),"")</f>
        <v/>
      </c>
      <c r="I628" s="3" t="str">
        <f>IF(D628=0,"",D628)</f>
        <v/>
      </c>
      <c r="J628" s="16" t="str">
        <f>_xlfn.IFNA(VLOOKUP(searchCompact!I628,fastigheter!A:B,2,FALSE),"")</f>
        <v/>
      </c>
    </row>
    <row r="629" spans="1:10" x14ac:dyDescent="0.2">
      <c r="A629" s="3" t="str">
        <f>IF(vägar!A629="","",vägar!A629)</f>
        <v/>
      </c>
      <c r="B629" s="3">
        <f t="shared" si="9"/>
        <v>0</v>
      </c>
      <c r="C629" s="3" t="b">
        <f>IF($B629=1,COUNTIF($B$2:$B629,1))</f>
        <v>0</v>
      </c>
      <c r="D629" s="3" t="str">
        <f>_xlfn.IFNA(INDEX(A:A,MATCH(ROWS($C$2:$C629),C:C,0)),"")</f>
        <v/>
      </c>
      <c r="I629" s="3" t="str">
        <f>IF(D629=0,"",D629)</f>
        <v/>
      </c>
      <c r="J629" s="16" t="str">
        <f>_xlfn.IFNA(VLOOKUP(searchCompact!I629,fastigheter!A:B,2,FALSE),"")</f>
        <v/>
      </c>
    </row>
    <row r="630" spans="1:10" x14ac:dyDescent="0.2">
      <c r="A630" s="3" t="str">
        <f>IF(vägar!A630="","",vägar!A630)</f>
        <v/>
      </c>
      <c r="B630" s="3">
        <f t="shared" si="9"/>
        <v>0</v>
      </c>
      <c r="C630" s="3" t="b">
        <f>IF($B630=1,COUNTIF($B$2:$B630,1))</f>
        <v>0</v>
      </c>
      <c r="D630" s="3" t="str">
        <f>_xlfn.IFNA(INDEX(A:A,MATCH(ROWS($C$2:$C630),C:C,0)),"")</f>
        <v/>
      </c>
      <c r="I630" s="3" t="str">
        <f>IF(D630=0,"",D630)</f>
        <v/>
      </c>
      <c r="J630" s="16" t="str">
        <f>_xlfn.IFNA(VLOOKUP(searchCompact!I630,fastigheter!A:B,2,FALSE),"")</f>
        <v/>
      </c>
    </row>
    <row r="631" spans="1:10" x14ac:dyDescent="0.2">
      <c r="A631" s="3" t="str">
        <f>IF(vägar!A631="","",vägar!A631)</f>
        <v/>
      </c>
      <c r="B631" s="3">
        <f t="shared" si="9"/>
        <v>0</v>
      </c>
      <c r="C631" s="3" t="b">
        <f>IF($B631=1,COUNTIF($B$2:$B631,1))</f>
        <v>0</v>
      </c>
      <c r="D631" s="3" t="str">
        <f>_xlfn.IFNA(INDEX(A:A,MATCH(ROWS($C$2:$C631),C:C,0)),"")</f>
        <v/>
      </c>
      <c r="I631" s="3" t="str">
        <f>IF(D631=0,"",D631)</f>
        <v/>
      </c>
      <c r="J631" s="16" t="str">
        <f>_xlfn.IFNA(VLOOKUP(searchCompact!I631,fastigheter!A:B,2,FALSE),"")</f>
        <v/>
      </c>
    </row>
    <row r="632" spans="1:10" x14ac:dyDescent="0.2">
      <c r="A632" s="3" t="str">
        <f>IF(vägar!A632="","",vägar!A632)</f>
        <v/>
      </c>
      <c r="B632" s="3">
        <f t="shared" si="9"/>
        <v>0</v>
      </c>
      <c r="C632" s="3" t="b">
        <f>IF($B632=1,COUNTIF($B$2:$B632,1))</f>
        <v>0</v>
      </c>
      <c r="D632" s="3" t="str">
        <f>_xlfn.IFNA(INDEX(A:A,MATCH(ROWS($C$2:$C632),C:C,0)),"")</f>
        <v/>
      </c>
      <c r="I632" s="3" t="str">
        <f>IF(D632=0,"",D632)</f>
        <v/>
      </c>
      <c r="J632" s="16" t="str">
        <f>_xlfn.IFNA(VLOOKUP(searchCompact!I632,fastigheter!A:B,2,FALSE),"")</f>
        <v/>
      </c>
    </row>
    <row r="633" spans="1:10" x14ac:dyDescent="0.2">
      <c r="A633" s="3" t="str">
        <f>IF(vägar!A633="","",vägar!A633)</f>
        <v/>
      </c>
      <c r="B633" s="3">
        <f t="shared" si="9"/>
        <v>0</v>
      </c>
      <c r="C633" s="3" t="b">
        <f>IF($B633=1,COUNTIF($B$2:$B633,1))</f>
        <v>0</v>
      </c>
      <c r="D633" s="3" t="str">
        <f>_xlfn.IFNA(INDEX(A:A,MATCH(ROWS($C$2:$C633),C:C,0)),"")</f>
        <v/>
      </c>
      <c r="I633" s="3" t="str">
        <f>IF(D633=0,"",D633)</f>
        <v/>
      </c>
      <c r="J633" s="16" t="str">
        <f>_xlfn.IFNA(VLOOKUP(searchCompact!I633,fastigheter!A:B,2,FALSE),"")</f>
        <v/>
      </c>
    </row>
    <row r="634" spans="1:10" x14ac:dyDescent="0.2">
      <c r="A634" s="3" t="str">
        <f>IF(vägar!A634="","",vägar!A634)</f>
        <v/>
      </c>
      <c r="B634" s="3">
        <f t="shared" si="9"/>
        <v>0</v>
      </c>
      <c r="C634" s="3" t="b">
        <f>IF($B634=1,COUNTIF($B$2:$B634,1))</f>
        <v>0</v>
      </c>
      <c r="D634" s="3" t="str">
        <f>_xlfn.IFNA(INDEX(A:A,MATCH(ROWS($C$2:$C634),C:C,0)),"")</f>
        <v/>
      </c>
      <c r="I634" s="3" t="str">
        <f>IF(D634=0,"",D634)</f>
        <v/>
      </c>
      <c r="J634" s="16" t="str">
        <f>_xlfn.IFNA(VLOOKUP(searchCompact!I634,fastigheter!A:B,2,FALSE),"")</f>
        <v/>
      </c>
    </row>
    <row r="635" spans="1:10" x14ac:dyDescent="0.2">
      <c r="A635" s="3" t="str">
        <f>IF(vägar!A635="","",vägar!A635)</f>
        <v/>
      </c>
      <c r="B635" s="3">
        <f t="shared" si="9"/>
        <v>0</v>
      </c>
      <c r="C635" s="3" t="b">
        <f>IF($B635=1,COUNTIF($B$2:$B635,1))</f>
        <v>0</v>
      </c>
      <c r="D635" s="3" t="str">
        <f>_xlfn.IFNA(INDEX(A:A,MATCH(ROWS($C$2:$C635),C:C,0)),"")</f>
        <v/>
      </c>
      <c r="I635" s="3" t="str">
        <f>IF(D635=0,"",D635)</f>
        <v/>
      </c>
      <c r="J635" s="16" t="str">
        <f>_xlfn.IFNA(VLOOKUP(searchCompact!I635,fastigheter!A:B,2,FALSE),"")</f>
        <v/>
      </c>
    </row>
    <row r="636" spans="1:10" x14ac:dyDescent="0.2">
      <c r="A636" s="3" t="str">
        <f>IF(vägar!A636="","",vägar!A636)</f>
        <v/>
      </c>
      <c r="B636" s="3">
        <f t="shared" si="9"/>
        <v>0</v>
      </c>
      <c r="C636" s="3" t="b">
        <f>IF($B636=1,COUNTIF($B$2:$B636,1))</f>
        <v>0</v>
      </c>
      <c r="D636" s="3" t="str">
        <f>_xlfn.IFNA(INDEX(A:A,MATCH(ROWS($C$2:$C636),C:C,0)),"")</f>
        <v/>
      </c>
      <c r="I636" s="3" t="str">
        <f>IF(D636=0,"",D636)</f>
        <v/>
      </c>
      <c r="J636" s="16" t="str">
        <f>_xlfn.IFNA(VLOOKUP(searchCompact!I636,fastigheter!A:B,2,FALSE),"")</f>
        <v/>
      </c>
    </row>
    <row r="637" spans="1:10" x14ac:dyDescent="0.2">
      <c r="A637" s="3" t="str">
        <f>IF(vägar!A637="","",vägar!A637)</f>
        <v/>
      </c>
      <c r="B637" s="3">
        <f t="shared" si="9"/>
        <v>0</v>
      </c>
      <c r="C637" s="3" t="b">
        <f>IF($B637=1,COUNTIF($B$2:$B637,1))</f>
        <v>0</v>
      </c>
      <c r="D637" s="3" t="str">
        <f>_xlfn.IFNA(INDEX(A:A,MATCH(ROWS($C$2:$C637),C:C,0)),"")</f>
        <v/>
      </c>
      <c r="I637" s="3" t="str">
        <f>IF(D637=0,"",D637)</f>
        <v/>
      </c>
      <c r="J637" s="16" t="str">
        <f>_xlfn.IFNA(VLOOKUP(searchCompact!I637,fastigheter!A:B,2,FALSE),"")</f>
        <v/>
      </c>
    </row>
    <row r="638" spans="1:10" x14ac:dyDescent="0.2">
      <c r="A638" s="3" t="str">
        <f>IF(vägar!A638="","",vägar!A638)</f>
        <v/>
      </c>
      <c r="B638" s="3">
        <f t="shared" si="9"/>
        <v>0</v>
      </c>
      <c r="C638" s="3" t="b">
        <f>IF($B638=1,COUNTIF($B$2:$B638,1))</f>
        <v>0</v>
      </c>
      <c r="D638" s="3" t="str">
        <f>_xlfn.IFNA(INDEX(A:A,MATCH(ROWS($C$2:$C638),C:C,0)),"")</f>
        <v/>
      </c>
      <c r="I638" s="3" t="str">
        <f>IF(D638=0,"",D638)</f>
        <v/>
      </c>
      <c r="J638" s="16" t="str">
        <f>_xlfn.IFNA(VLOOKUP(searchCompact!I638,fastigheter!A:B,2,FALSE),"")</f>
        <v/>
      </c>
    </row>
    <row r="639" spans="1:10" x14ac:dyDescent="0.2">
      <c r="A639" s="3" t="str">
        <f>IF(vägar!A639="","",vägar!A639)</f>
        <v/>
      </c>
      <c r="B639" s="3">
        <f t="shared" si="9"/>
        <v>0</v>
      </c>
      <c r="C639" s="3" t="b">
        <f>IF($B639=1,COUNTIF($B$2:$B639,1))</f>
        <v>0</v>
      </c>
      <c r="D639" s="3" t="str">
        <f>_xlfn.IFNA(INDEX(A:A,MATCH(ROWS($C$2:$C639),C:C,0)),"")</f>
        <v/>
      </c>
      <c r="I639" s="3" t="str">
        <f>IF(D639=0,"",D639)</f>
        <v/>
      </c>
      <c r="J639" s="16" t="str">
        <f>_xlfn.IFNA(VLOOKUP(searchCompact!I639,fastigheter!A:B,2,FALSE),"")</f>
        <v/>
      </c>
    </row>
    <row r="640" spans="1:10" x14ac:dyDescent="0.2">
      <c r="A640" s="3" t="str">
        <f>IF(vägar!A640="","",vägar!A640)</f>
        <v/>
      </c>
      <c r="B640" s="3">
        <f t="shared" si="9"/>
        <v>0</v>
      </c>
      <c r="C640" s="3" t="b">
        <f>IF($B640=1,COUNTIF($B$2:$B640,1))</f>
        <v>0</v>
      </c>
      <c r="D640" s="3" t="str">
        <f>_xlfn.IFNA(INDEX(A:A,MATCH(ROWS($C$2:$C640),C:C,0)),"")</f>
        <v/>
      </c>
      <c r="I640" s="3" t="str">
        <f>IF(D640=0,"",D640)</f>
        <v/>
      </c>
      <c r="J640" s="16" t="str">
        <f>_xlfn.IFNA(VLOOKUP(searchCompact!I640,fastigheter!A:B,2,FALSE),"")</f>
        <v/>
      </c>
    </row>
    <row r="641" spans="1:10" x14ac:dyDescent="0.2">
      <c r="A641" s="3" t="str">
        <f>IF(vägar!A641="","",vägar!A641)</f>
        <v/>
      </c>
      <c r="B641" s="3">
        <f t="shared" si="9"/>
        <v>0</v>
      </c>
      <c r="C641" s="3" t="b">
        <f>IF($B641=1,COUNTIF($B$2:$B641,1))</f>
        <v>0</v>
      </c>
      <c r="D641" s="3" t="str">
        <f>_xlfn.IFNA(INDEX(A:A,MATCH(ROWS($C$2:$C641),C:C,0)),"")</f>
        <v/>
      </c>
      <c r="I641" s="3" t="str">
        <f>IF(D641=0,"",D641)</f>
        <v/>
      </c>
      <c r="J641" s="16" t="str">
        <f>_xlfn.IFNA(VLOOKUP(searchCompact!I641,fastigheter!A:B,2,FALSE),"")</f>
        <v/>
      </c>
    </row>
    <row r="642" spans="1:10" x14ac:dyDescent="0.2">
      <c r="A642" s="3" t="str">
        <f>IF(vägar!A642="","",vägar!A642)</f>
        <v/>
      </c>
      <c r="B642" s="3">
        <f t="shared" ref="B642:B705" si="10">--ISNUMBER(SEARCH(inputSearch,$A642))</f>
        <v>0</v>
      </c>
      <c r="C642" s="3" t="b">
        <f>IF($B642=1,COUNTIF($B$2:$B642,1))</f>
        <v>0</v>
      </c>
      <c r="D642" s="3" t="str">
        <f>_xlfn.IFNA(INDEX(A:A,MATCH(ROWS($C$2:$C642),C:C,0)),"")</f>
        <v/>
      </c>
      <c r="I642" s="3" t="str">
        <f>IF(D642=0,"",D642)</f>
        <v/>
      </c>
      <c r="J642" s="16" t="str">
        <f>_xlfn.IFNA(VLOOKUP(searchCompact!I642,fastigheter!A:B,2,FALSE),"")</f>
        <v/>
      </c>
    </row>
    <row r="643" spans="1:10" x14ac:dyDescent="0.2">
      <c r="A643" s="3" t="str">
        <f>IF(vägar!A643="","",vägar!A643)</f>
        <v/>
      </c>
      <c r="B643" s="3">
        <f t="shared" si="10"/>
        <v>0</v>
      </c>
      <c r="C643" s="3" t="b">
        <f>IF($B643=1,COUNTIF($B$2:$B643,1))</f>
        <v>0</v>
      </c>
      <c r="D643" s="3" t="str">
        <f>_xlfn.IFNA(INDEX(A:A,MATCH(ROWS($C$2:$C643),C:C,0)),"")</f>
        <v/>
      </c>
      <c r="I643" s="3" t="str">
        <f>IF(D643=0,"",D643)</f>
        <v/>
      </c>
      <c r="J643" s="16" t="str">
        <f>_xlfn.IFNA(VLOOKUP(searchCompact!I643,fastigheter!A:B,2,FALSE),"")</f>
        <v/>
      </c>
    </row>
    <row r="644" spans="1:10" x14ac:dyDescent="0.2">
      <c r="A644" s="3" t="str">
        <f>IF(vägar!A644="","",vägar!A644)</f>
        <v/>
      </c>
      <c r="B644" s="3">
        <f t="shared" si="10"/>
        <v>0</v>
      </c>
      <c r="C644" s="3" t="b">
        <f>IF($B644=1,COUNTIF($B$2:$B644,1))</f>
        <v>0</v>
      </c>
      <c r="D644" s="3" t="str">
        <f>_xlfn.IFNA(INDEX(A:A,MATCH(ROWS($C$2:$C644),C:C,0)),"")</f>
        <v/>
      </c>
      <c r="I644" s="3" t="str">
        <f>IF(D644=0,"",D644)</f>
        <v/>
      </c>
      <c r="J644" s="16" t="str">
        <f>_xlfn.IFNA(VLOOKUP(searchCompact!I644,fastigheter!A:B,2,FALSE),"")</f>
        <v/>
      </c>
    </row>
    <row r="645" spans="1:10" x14ac:dyDescent="0.2">
      <c r="A645" s="3" t="str">
        <f>IF(vägar!A645="","",vägar!A645)</f>
        <v/>
      </c>
      <c r="B645" s="3">
        <f t="shared" si="10"/>
        <v>0</v>
      </c>
      <c r="C645" s="3" t="b">
        <f>IF($B645=1,COUNTIF($B$2:$B645,1))</f>
        <v>0</v>
      </c>
      <c r="D645" s="3" t="str">
        <f>_xlfn.IFNA(INDEX(A:A,MATCH(ROWS($C$2:$C645),C:C,0)),"")</f>
        <v/>
      </c>
      <c r="I645" s="3" t="str">
        <f>IF(D645=0,"",D645)</f>
        <v/>
      </c>
      <c r="J645" s="16" t="str">
        <f>_xlfn.IFNA(VLOOKUP(searchCompact!I645,fastigheter!A:B,2,FALSE),"")</f>
        <v/>
      </c>
    </row>
    <row r="646" spans="1:10" x14ac:dyDescent="0.2">
      <c r="A646" s="3" t="str">
        <f>IF(vägar!A646="","",vägar!A646)</f>
        <v/>
      </c>
      <c r="B646" s="3">
        <f t="shared" si="10"/>
        <v>0</v>
      </c>
      <c r="C646" s="3" t="b">
        <f>IF($B646=1,COUNTIF($B$2:$B646,1))</f>
        <v>0</v>
      </c>
      <c r="D646" s="3" t="str">
        <f>_xlfn.IFNA(INDEX(A:A,MATCH(ROWS($C$2:$C646),C:C,0)),"")</f>
        <v/>
      </c>
      <c r="I646" s="3" t="str">
        <f>IF(D646=0,"",D646)</f>
        <v/>
      </c>
      <c r="J646" s="16" t="str">
        <f>_xlfn.IFNA(VLOOKUP(searchCompact!I646,fastigheter!A:B,2,FALSE),"")</f>
        <v/>
      </c>
    </row>
    <row r="647" spans="1:10" x14ac:dyDescent="0.2">
      <c r="A647" s="3" t="str">
        <f>IF(vägar!A647="","",vägar!A647)</f>
        <v/>
      </c>
      <c r="B647" s="3">
        <f t="shared" si="10"/>
        <v>0</v>
      </c>
      <c r="C647" s="3" t="b">
        <f>IF($B647=1,COUNTIF($B$2:$B647,1))</f>
        <v>0</v>
      </c>
      <c r="D647" s="3" t="str">
        <f>_xlfn.IFNA(INDEX(A:A,MATCH(ROWS($C$2:$C647),C:C,0)),"")</f>
        <v/>
      </c>
      <c r="I647" s="3" t="str">
        <f>IF(D647=0,"",D647)</f>
        <v/>
      </c>
      <c r="J647" s="16" t="str">
        <f>_xlfn.IFNA(VLOOKUP(searchCompact!I647,fastigheter!A:B,2,FALSE),"")</f>
        <v/>
      </c>
    </row>
    <row r="648" spans="1:10" x14ac:dyDescent="0.2">
      <c r="A648" s="3" t="str">
        <f>IF(vägar!A648="","",vägar!A648)</f>
        <v/>
      </c>
      <c r="B648" s="3">
        <f t="shared" si="10"/>
        <v>0</v>
      </c>
      <c r="C648" s="3" t="b">
        <f>IF($B648=1,COUNTIF($B$2:$B648,1))</f>
        <v>0</v>
      </c>
      <c r="D648" s="3" t="str">
        <f>_xlfn.IFNA(INDEX(A:A,MATCH(ROWS($C$2:$C648),C:C,0)),"")</f>
        <v/>
      </c>
      <c r="I648" s="3" t="str">
        <f>IF(D648=0,"",D648)</f>
        <v/>
      </c>
      <c r="J648" s="16" t="str">
        <f>_xlfn.IFNA(VLOOKUP(searchCompact!I648,fastigheter!A:B,2,FALSE),"")</f>
        <v/>
      </c>
    </row>
    <row r="649" spans="1:10" x14ac:dyDescent="0.2">
      <c r="A649" s="3" t="str">
        <f>IF(vägar!A649="","",vägar!A649)</f>
        <v/>
      </c>
      <c r="B649" s="3">
        <f t="shared" si="10"/>
        <v>0</v>
      </c>
      <c r="C649" s="3" t="b">
        <f>IF($B649=1,COUNTIF($B$2:$B649,1))</f>
        <v>0</v>
      </c>
      <c r="D649" s="3" t="str">
        <f>_xlfn.IFNA(INDEX(A:A,MATCH(ROWS($C$2:$C649),C:C,0)),"")</f>
        <v/>
      </c>
      <c r="I649" s="3" t="str">
        <f>IF(D649=0,"",D649)</f>
        <v/>
      </c>
      <c r="J649" s="16" t="str">
        <f>_xlfn.IFNA(VLOOKUP(searchCompact!I649,fastigheter!A:B,2,FALSE),"")</f>
        <v/>
      </c>
    </row>
    <row r="650" spans="1:10" x14ac:dyDescent="0.2">
      <c r="A650" s="3" t="str">
        <f>IF(vägar!A650="","",vägar!A650)</f>
        <v/>
      </c>
      <c r="B650" s="3">
        <f t="shared" si="10"/>
        <v>0</v>
      </c>
      <c r="C650" s="3" t="b">
        <f>IF($B650=1,COUNTIF($B$2:$B650,1))</f>
        <v>0</v>
      </c>
      <c r="D650" s="3" t="str">
        <f>_xlfn.IFNA(INDEX(A:A,MATCH(ROWS($C$2:$C650),C:C,0)),"")</f>
        <v/>
      </c>
      <c r="I650" s="3" t="str">
        <f>IF(D650=0,"",D650)</f>
        <v/>
      </c>
      <c r="J650" s="16" t="str">
        <f>_xlfn.IFNA(VLOOKUP(searchCompact!I650,fastigheter!A:B,2,FALSE),"")</f>
        <v/>
      </c>
    </row>
    <row r="651" spans="1:10" x14ac:dyDescent="0.2">
      <c r="A651" s="3" t="str">
        <f>IF(vägar!A651="","",vägar!A651)</f>
        <v/>
      </c>
      <c r="B651" s="3">
        <f t="shared" si="10"/>
        <v>0</v>
      </c>
      <c r="C651" s="3" t="b">
        <f>IF($B651=1,COUNTIF($B$2:$B651,1))</f>
        <v>0</v>
      </c>
      <c r="D651" s="3" t="str">
        <f>_xlfn.IFNA(INDEX(A:A,MATCH(ROWS($C$2:$C651),C:C,0)),"")</f>
        <v/>
      </c>
      <c r="I651" s="3" t="str">
        <f>IF(D651=0,"",D651)</f>
        <v/>
      </c>
      <c r="J651" s="16" t="str">
        <f>_xlfn.IFNA(VLOOKUP(searchCompact!I651,fastigheter!A:B,2,FALSE),"")</f>
        <v/>
      </c>
    </row>
    <row r="652" spans="1:10" x14ac:dyDescent="0.2">
      <c r="A652" s="3" t="str">
        <f>IF(vägar!A652="","",vägar!A652)</f>
        <v/>
      </c>
      <c r="B652" s="3">
        <f t="shared" si="10"/>
        <v>0</v>
      </c>
      <c r="C652" s="3" t="b">
        <f>IF($B652=1,COUNTIF($B$2:$B652,1))</f>
        <v>0</v>
      </c>
      <c r="D652" s="3" t="str">
        <f>_xlfn.IFNA(INDEX(A:A,MATCH(ROWS($C$2:$C652),C:C,0)),"")</f>
        <v/>
      </c>
      <c r="I652" s="3" t="str">
        <f>IF(D652=0,"",D652)</f>
        <v/>
      </c>
      <c r="J652" s="16" t="str">
        <f>_xlfn.IFNA(VLOOKUP(searchCompact!I652,fastigheter!A:B,2,FALSE),"")</f>
        <v/>
      </c>
    </row>
    <row r="653" spans="1:10" x14ac:dyDescent="0.2">
      <c r="A653" s="3" t="str">
        <f>IF(vägar!A653="","",vägar!A653)</f>
        <v/>
      </c>
      <c r="B653" s="3">
        <f t="shared" si="10"/>
        <v>0</v>
      </c>
      <c r="C653" s="3" t="b">
        <f>IF($B653=1,COUNTIF($B$2:$B653,1))</f>
        <v>0</v>
      </c>
      <c r="D653" s="3" t="str">
        <f>_xlfn.IFNA(INDEX(A:A,MATCH(ROWS($C$2:$C653),C:C,0)),"")</f>
        <v/>
      </c>
      <c r="I653" s="3" t="str">
        <f>IF(D653=0,"",D653)</f>
        <v/>
      </c>
      <c r="J653" s="16" t="str">
        <f>_xlfn.IFNA(VLOOKUP(searchCompact!I653,fastigheter!A:B,2,FALSE),"")</f>
        <v/>
      </c>
    </row>
    <row r="654" spans="1:10" x14ac:dyDescent="0.2">
      <c r="A654" s="3" t="str">
        <f>IF(vägar!A654="","",vägar!A654)</f>
        <v/>
      </c>
      <c r="B654" s="3">
        <f t="shared" si="10"/>
        <v>0</v>
      </c>
      <c r="C654" s="3" t="b">
        <f>IF($B654=1,COUNTIF($B$2:$B654,1))</f>
        <v>0</v>
      </c>
      <c r="D654" s="3" t="str">
        <f>_xlfn.IFNA(INDEX(A:A,MATCH(ROWS($C$2:$C654),C:C,0)),"")</f>
        <v/>
      </c>
      <c r="I654" s="3" t="str">
        <f>IF(D654=0,"",D654)</f>
        <v/>
      </c>
      <c r="J654" s="16" t="str">
        <f>_xlfn.IFNA(VLOOKUP(searchCompact!I654,fastigheter!A:B,2,FALSE),"")</f>
        <v/>
      </c>
    </row>
    <row r="655" spans="1:10" x14ac:dyDescent="0.2">
      <c r="A655" s="3" t="str">
        <f>IF(vägar!A655="","",vägar!A655)</f>
        <v/>
      </c>
      <c r="B655" s="3">
        <f t="shared" si="10"/>
        <v>0</v>
      </c>
      <c r="C655" s="3" t="b">
        <f>IF($B655=1,COUNTIF($B$2:$B655,1))</f>
        <v>0</v>
      </c>
      <c r="D655" s="3" t="str">
        <f>_xlfn.IFNA(INDEX(A:A,MATCH(ROWS($C$2:$C655),C:C,0)),"")</f>
        <v/>
      </c>
      <c r="I655" s="3" t="str">
        <f>IF(D655=0,"",D655)</f>
        <v/>
      </c>
      <c r="J655" s="16" t="str">
        <f>_xlfn.IFNA(VLOOKUP(searchCompact!I655,fastigheter!A:B,2,FALSE),"")</f>
        <v/>
      </c>
    </row>
    <row r="656" spans="1:10" x14ac:dyDescent="0.2">
      <c r="A656" s="3" t="str">
        <f>IF(vägar!A656="","",vägar!A656)</f>
        <v/>
      </c>
      <c r="B656" s="3">
        <f t="shared" si="10"/>
        <v>0</v>
      </c>
      <c r="C656" s="3" t="b">
        <f>IF($B656=1,COUNTIF($B$2:$B656,1))</f>
        <v>0</v>
      </c>
      <c r="D656" s="3" t="str">
        <f>_xlfn.IFNA(INDEX(A:A,MATCH(ROWS($C$2:$C656),C:C,0)),"")</f>
        <v/>
      </c>
      <c r="I656" s="3" t="str">
        <f>IF(D656=0,"",D656)</f>
        <v/>
      </c>
      <c r="J656" s="16" t="str">
        <f>_xlfn.IFNA(VLOOKUP(searchCompact!I656,fastigheter!A:B,2,FALSE),"")</f>
        <v/>
      </c>
    </row>
    <row r="657" spans="1:10" x14ac:dyDescent="0.2">
      <c r="A657" s="3" t="str">
        <f>IF(vägar!A657="","",vägar!A657)</f>
        <v/>
      </c>
      <c r="B657" s="3">
        <f t="shared" si="10"/>
        <v>0</v>
      </c>
      <c r="C657" s="3" t="b">
        <f>IF($B657=1,COUNTIF($B$2:$B657,1))</f>
        <v>0</v>
      </c>
      <c r="D657" s="3" t="str">
        <f>_xlfn.IFNA(INDEX(A:A,MATCH(ROWS($C$2:$C657),C:C,0)),"")</f>
        <v/>
      </c>
      <c r="I657" s="3" t="str">
        <f>IF(D657=0,"",D657)</f>
        <v/>
      </c>
      <c r="J657" s="16" t="str">
        <f>_xlfn.IFNA(VLOOKUP(searchCompact!I657,fastigheter!A:B,2,FALSE),"")</f>
        <v/>
      </c>
    </row>
    <row r="658" spans="1:10" x14ac:dyDescent="0.2">
      <c r="A658" s="3" t="str">
        <f>IF(vägar!A658="","",vägar!A658)</f>
        <v/>
      </c>
      <c r="B658" s="3">
        <f t="shared" si="10"/>
        <v>0</v>
      </c>
      <c r="C658" s="3" t="b">
        <f>IF($B658=1,COUNTIF($B$2:$B658,1))</f>
        <v>0</v>
      </c>
      <c r="D658" s="3" t="str">
        <f>_xlfn.IFNA(INDEX(A:A,MATCH(ROWS($C$2:$C658),C:C,0)),"")</f>
        <v/>
      </c>
      <c r="I658" s="3" t="str">
        <f>IF(D658=0,"",D658)</f>
        <v/>
      </c>
      <c r="J658" s="16" t="str">
        <f>_xlfn.IFNA(VLOOKUP(searchCompact!I658,fastigheter!A:B,2,FALSE),"")</f>
        <v/>
      </c>
    </row>
    <row r="659" spans="1:10" x14ac:dyDescent="0.2">
      <c r="A659" s="3" t="str">
        <f>IF(vägar!A659="","",vägar!A659)</f>
        <v/>
      </c>
      <c r="B659" s="3">
        <f t="shared" si="10"/>
        <v>0</v>
      </c>
      <c r="C659" s="3" t="b">
        <f>IF($B659=1,COUNTIF($B$2:$B659,1))</f>
        <v>0</v>
      </c>
      <c r="D659" s="3" t="str">
        <f>_xlfn.IFNA(INDEX(A:A,MATCH(ROWS($C$2:$C659),C:C,0)),"")</f>
        <v/>
      </c>
      <c r="I659" s="3" t="str">
        <f>IF(D659=0,"",D659)</f>
        <v/>
      </c>
      <c r="J659" s="16" t="str">
        <f>_xlfn.IFNA(VLOOKUP(searchCompact!I659,fastigheter!A:B,2,FALSE),"")</f>
        <v/>
      </c>
    </row>
    <row r="660" spans="1:10" x14ac:dyDescent="0.2">
      <c r="A660" s="3" t="str">
        <f>IF(vägar!A660="","",vägar!A660)</f>
        <v/>
      </c>
      <c r="B660" s="3">
        <f t="shared" si="10"/>
        <v>0</v>
      </c>
      <c r="C660" s="3" t="b">
        <f>IF($B660=1,COUNTIF($B$2:$B660,1))</f>
        <v>0</v>
      </c>
      <c r="D660" s="3" t="str">
        <f>_xlfn.IFNA(INDEX(A:A,MATCH(ROWS($C$2:$C660),C:C,0)),"")</f>
        <v/>
      </c>
      <c r="I660" s="3" t="str">
        <f>IF(D660=0,"",D660)</f>
        <v/>
      </c>
      <c r="J660" s="16" t="str">
        <f>_xlfn.IFNA(VLOOKUP(searchCompact!I660,fastigheter!A:B,2,FALSE),"")</f>
        <v/>
      </c>
    </row>
    <row r="661" spans="1:10" x14ac:dyDescent="0.2">
      <c r="A661" s="3" t="str">
        <f>IF(vägar!A661="","",vägar!A661)</f>
        <v/>
      </c>
      <c r="B661" s="3">
        <f t="shared" si="10"/>
        <v>0</v>
      </c>
      <c r="C661" s="3" t="b">
        <f>IF($B661=1,COUNTIF($B$2:$B661,1))</f>
        <v>0</v>
      </c>
      <c r="D661" s="3" t="str">
        <f>_xlfn.IFNA(INDEX(A:A,MATCH(ROWS($C$2:$C661),C:C,0)),"")</f>
        <v/>
      </c>
      <c r="I661" s="3" t="str">
        <f>IF(D661=0,"",D661)</f>
        <v/>
      </c>
      <c r="J661" s="16" t="str">
        <f>_xlfn.IFNA(VLOOKUP(searchCompact!I661,fastigheter!A:B,2,FALSE),"")</f>
        <v/>
      </c>
    </row>
    <row r="662" spans="1:10" x14ac:dyDescent="0.2">
      <c r="A662" s="3" t="str">
        <f>IF(vägar!A662="","",vägar!A662)</f>
        <v/>
      </c>
      <c r="B662" s="3">
        <f t="shared" si="10"/>
        <v>0</v>
      </c>
      <c r="C662" s="3" t="b">
        <f>IF($B662=1,COUNTIF($B$2:$B662,1))</f>
        <v>0</v>
      </c>
      <c r="D662" s="3" t="str">
        <f>_xlfn.IFNA(INDEX(A:A,MATCH(ROWS($C$2:$C662),C:C,0)),"")</f>
        <v/>
      </c>
      <c r="I662" s="3" t="str">
        <f>IF(D662=0,"",D662)</f>
        <v/>
      </c>
      <c r="J662" s="16" t="str">
        <f>_xlfn.IFNA(VLOOKUP(searchCompact!I662,fastigheter!A:B,2,FALSE),"")</f>
        <v/>
      </c>
    </row>
    <row r="663" spans="1:10" x14ac:dyDescent="0.2">
      <c r="A663" s="3" t="str">
        <f>IF(vägar!A663="","",vägar!A663)</f>
        <v/>
      </c>
      <c r="B663" s="3">
        <f t="shared" si="10"/>
        <v>0</v>
      </c>
      <c r="C663" s="3" t="b">
        <f>IF($B663=1,COUNTIF($B$2:$B663,1))</f>
        <v>0</v>
      </c>
      <c r="D663" s="3" t="str">
        <f>_xlfn.IFNA(INDEX(A:A,MATCH(ROWS($C$2:$C663),C:C,0)),"")</f>
        <v/>
      </c>
      <c r="I663" s="3" t="str">
        <f>IF(D663=0,"",D663)</f>
        <v/>
      </c>
      <c r="J663" s="16" t="str">
        <f>_xlfn.IFNA(VLOOKUP(searchCompact!I663,fastigheter!A:B,2,FALSE),"")</f>
        <v/>
      </c>
    </row>
    <row r="664" spans="1:10" x14ac:dyDescent="0.2">
      <c r="A664" s="3" t="str">
        <f>IF(vägar!A664="","",vägar!A664)</f>
        <v/>
      </c>
      <c r="B664" s="3">
        <f t="shared" si="10"/>
        <v>0</v>
      </c>
      <c r="C664" s="3" t="b">
        <f>IF($B664=1,COUNTIF($B$2:$B664,1))</f>
        <v>0</v>
      </c>
      <c r="D664" s="3" t="str">
        <f>_xlfn.IFNA(INDEX(A:A,MATCH(ROWS($C$2:$C664),C:C,0)),"")</f>
        <v/>
      </c>
      <c r="I664" s="3" t="str">
        <f>IF(D664=0,"",D664)</f>
        <v/>
      </c>
      <c r="J664" s="16" t="str">
        <f>_xlfn.IFNA(VLOOKUP(searchCompact!I664,fastigheter!A:B,2,FALSE),"")</f>
        <v/>
      </c>
    </row>
    <row r="665" spans="1:10" x14ac:dyDescent="0.2">
      <c r="A665" s="3" t="str">
        <f>IF(vägar!A665="","",vägar!A665)</f>
        <v/>
      </c>
      <c r="B665" s="3">
        <f t="shared" si="10"/>
        <v>0</v>
      </c>
      <c r="C665" s="3" t="b">
        <f>IF($B665=1,COUNTIF($B$2:$B665,1))</f>
        <v>0</v>
      </c>
      <c r="D665" s="3" t="str">
        <f>_xlfn.IFNA(INDEX(A:A,MATCH(ROWS($C$2:$C665),C:C,0)),"")</f>
        <v/>
      </c>
      <c r="I665" s="3" t="str">
        <f>IF(D665=0,"",D665)</f>
        <v/>
      </c>
      <c r="J665" s="16" t="str">
        <f>_xlfn.IFNA(VLOOKUP(searchCompact!I665,fastigheter!A:B,2,FALSE),"")</f>
        <v/>
      </c>
    </row>
    <row r="666" spans="1:10" x14ac:dyDescent="0.2">
      <c r="A666" s="3" t="str">
        <f>IF(vägar!A666="","",vägar!A666)</f>
        <v/>
      </c>
      <c r="B666" s="3">
        <f t="shared" si="10"/>
        <v>0</v>
      </c>
      <c r="C666" s="3" t="b">
        <f>IF($B666=1,COUNTIF($B$2:$B666,1))</f>
        <v>0</v>
      </c>
      <c r="D666" s="3" t="str">
        <f>_xlfn.IFNA(INDEX(A:A,MATCH(ROWS($C$2:$C666),C:C,0)),"")</f>
        <v/>
      </c>
      <c r="I666" s="3" t="str">
        <f>IF(D666=0,"",D666)</f>
        <v/>
      </c>
      <c r="J666" s="16" t="str">
        <f>_xlfn.IFNA(VLOOKUP(searchCompact!I666,fastigheter!A:B,2,FALSE),"")</f>
        <v/>
      </c>
    </row>
    <row r="667" spans="1:10" x14ac:dyDescent="0.2">
      <c r="A667" s="3" t="str">
        <f>IF(vägar!A667="","",vägar!A667)</f>
        <v/>
      </c>
      <c r="B667" s="3">
        <f t="shared" si="10"/>
        <v>0</v>
      </c>
      <c r="C667" s="3" t="b">
        <f>IF($B667=1,COUNTIF($B$2:$B667,1))</f>
        <v>0</v>
      </c>
      <c r="D667" s="3" t="str">
        <f>_xlfn.IFNA(INDEX(A:A,MATCH(ROWS($C$2:$C667),C:C,0)),"")</f>
        <v/>
      </c>
      <c r="I667" s="3" t="str">
        <f>IF(D667=0,"",D667)</f>
        <v/>
      </c>
      <c r="J667" s="16" t="str">
        <f>_xlfn.IFNA(VLOOKUP(searchCompact!I667,fastigheter!A:B,2,FALSE),"")</f>
        <v/>
      </c>
    </row>
    <row r="668" spans="1:10" x14ac:dyDescent="0.2">
      <c r="A668" s="3" t="str">
        <f>IF(vägar!A668="","",vägar!A668)</f>
        <v/>
      </c>
      <c r="B668" s="3">
        <f t="shared" si="10"/>
        <v>0</v>
      </c>
      <c r="C668" s="3" t="b">
        <f>IF($B668=1,COUNTIF($B$2:$B668,1))</f>
        <v>0</v>
      </c>
      <c r="D668" s="3" t="str">
        <f>_xlfn.IFNA(INDEX(A:A,MATCH(ROWS($C$2:$C668),C:C,0)),"")</f>
        <v/>
      </c>
      <c r="I668" s="3" t="str">
        <f>IF(D668=0,"",D668)</f>
        <v/>
      </c>
      <c r="J668" s="16" t="str">
        <f>_xlfn.IFNA(VLOOKUP(searchCompact!I668,fastigheter!A:B,2,FALSE),"")</f>
        <v/>
      </c>
    </row>
    <row r="669" spans="1:10" x14ac:dyDescent="0.2">
      <c r="A669" s="3" t="str">
        <f>IF(vägar!A669="","",vägar!A669)</f>
        <v/>
      </c>
      <c r="B669" s="3">
        <f t="shared" si="10"/>
        <v>0</v>
      </c>
      <c r="C669" s="3" t="b">
        <f>IF($B669=1,COUNTIF($B$2:$B669,1))</f>
        <v>0</v>
      </c>
      <c r="D669" s="3" t="str">
        <f>_xlfn.IFNA(INDEX(A:A,MATCH(ROWS($C$2:$C669),C:C,0)),"")</f>
        <v/>
      </c>
      <c r="I669" s="3" t="str">
        <f>IF(D669=0,"",D669)</f>
        <v/>
      </c>
      <c r="J669" s="16" t="str">
        <f>_xlfn.IFNA(VLOOKUP(searchCompact!I669,fastigheter!A:B,2,FALSE),"")</f>
        <v/>
      </c>
    </row>
    <row r="670" spans="1:10" x14ac:dyDescent="0.2">
      <c r="A670" s="3" t="str">
        <f>IF(vägar!A670="","",vägar!A670)</f>
        <v/>
      </c>
      <c r="B670" s="3">
        <f t="shared" si="10"/>
        <v>0</v>
      </c>
      <c r="C670" s="3" t="b">
        <f>IF($B670=1,COUNTIF($B$2:$B670,1))</f>
        <v>0</v>
      </c>
      <c r="D670" s="3" t="str">
        <f>_xlfn.IFNA(INDEX(A:A,MATCH(ROWS($C$2:$C670),C:C,0)),"")</f>
        <v/>
      </c>
      <c r="I670" s="3" t="str">
        <f>IF(D670=0,"",D670)</f>
        <v/>
      </c>
      <c r="J670" s="16" t="str">
        <f>_xlfn.IFNA(VLOOKUP(searchCompact!I670,fastigheter!A:B,2,FALSE),"")</f>
        <v/>
      </c>
    </row>
    <row r="671" spans="1:10" x14ac:dyDescent="0.2">
      <c r="A671" s="3" t="str">
        <f>IF(vägar!A671="","",vägar!A671)</f>
        <v/>
      </c>
      <c r="B671" s="3">
        <f t="shared" si="10"/>
        <v>0</v>
      </c>
      <c r="C671" s="3" t="b">
        <f>IF($B671=1,COUNTIF($B$2:$B671,1))</f>
        <v>0</v>
      </c>
      <c r="D671" s="3" t="str">
        <f>_xlfn.IFNA(INDEX(A:A,MATCH(ROWS($C$2:$C671),C:C,0)),"")</f>
        <v/>
      </c>
      <c r="I671" s="3" t="str">
        <f>IF(D671=0,"",D671)</f>
        <v/>
      </c>
      <c r="J671" s="16" t="str">
        <f>_xlfn.IFNA(VLOOKUP(searchCompact!I671,fastigheter!A:B,2,FALSE),"")</f>
        <v/>
      </c>
    </row>
    <row r="672" spans="1:10" x14ac:dyDescent="0.2">
      <c r="A672" s="3" t="str">
        <f>IF(vägar!A672="","",vägar!A672)</f>
        <v/>
      </c>
      <c r="B672" s="3">
        <f t="shared" si="10"/>
        <v>0</v>
      </c>
      <c r="C672" s="3" t="b">
        <f>IF($B672=1,COUNTIF($B$2:$B672,1))</f>
        <v>0</v>
      </c>
      <c r="D672" s="3" t="str">
        <f>_xlfn.IFNA(INDEX(A:A,MATCH(ROWS($C$2:$C672),C:C,0)),"")</f>
        <v/>
      </c>
      <c r="I672" s="3" t="str">
        <f>IF(D672=0,"",D672)</f>
        <v/>
      </c>
      <c r="J672" s="16" t="str">
        <f>_xlfn.IFNA(VLOOKUP(searchCompact!I672,fastigheter!A:B,2,FALSE),"")</f>
        <v/>
      </c>
    </row>
    <row r="673" spans="1:10" x14ac:dyDescent="0.2">
      <c r="A673" s="3" t="str">
        <f>IF(vägar!A673="","",vägar!A673)</f>
        <v/>
      </c>
      <c r="B673" s="3">
        <f t="shared" si="10"/>
        <v>0</v>
      </c>
      <c r="C673" s="3" t="b">
        <f>IF($B673=1,COUNTIF($B$2:$B673,1))</f>
        <v>0</v>
      </c>
      <c r="D673" s="3" t="str">
        <f>_xlfn.IFNA(INDEX(A:A,MATCH(ROWS($C$2:$C673),C:C,0)),"")</f>
        <v/>
      </c>
      <c r="I673" s="3" t="str">
        <f>IF(D673=0,"",D673)</f>
        <v/>
      </c>
      <c r="J673" s="16" t="str">
        <f>_xlfn.IFNA(VLOOKUP(searchCompact!I673,fastigheter!A:B,2,FALSE),"")</f>
        <v/>
      </c>
    </row>
    <row r="674" spans="1:10" x14ac:dyDescent="0.2">
      <c r="A674" s="3" t="str">
        <f>IF(vägar!A674="","",vägar!A674)</f>
        <v/>
      </c>
      <c r="B674" s="3">
        <f t="shared" si="10"/>
        <v>0</v>
      </c>
      <c r="C674" s="3" t="b">
        <f>IF($B674=1,COUNTIF($B$2:$B674,1))</f>
        <v>0</v>
      </c>
      <c r="D674" s="3" t="str">
        <f>_xlfn.IFNA(INDEX(A:A,MATCH(ROWS($C$2:$C674),C:C,0)),"")</f>
        <v/>
      </c>
      <c r="I674" s="3" t="str">
        <f>IF(D674=0,"",D674)</f>
        <v/>
      </c>
      <c r="J674" s="16" t="str">
        <f>_xlfn.IFNA(VLOOKUP(searchCompact!I674,fastigheter!A:B,2,FALSE),"")</f>
        <v/>
      </c>
    </row>
    <row r="675" spans="1:10" x14ac:dyDescent="0.2">
      <c r="A675" s="3" t="str">
        <f>IF(vägar!A675="","",vägar!A675)</f>
        <v/>
      </c>
      <c r="B675" s="3">
        <f t="shared" si="10"/>
        <v>0</v>
      </c>
      <c r="C675" s="3" t="b">
        <f>IF($B675=1,COUNTIF($B$2:$B675,1))</f>
        <v>0</v>
      </c>
      <c r="D675" s="3" t="str">
        <f>_xlfn.IFNA(INDEX(A:A,MATCH(ROWS($C$2:$C675),C:C,0)),"")</f>
        <v/>
      </c>
      <c r="I675" s="3" t="str">
        <f>IF(D675=0,"",D675)</f>
        <v/>
      </c>
      <c r="J675" s="16" t="str">
        <f>_xlfn.IFNA(VLOOKUP(searchCompact!I675,fastigheter!A:B,2,FALSE),"")</f>
        <v/>
      </c>
    </row>
    <row r="676" spans="1:10" x14ac:dyDescent="0.2">
      <c r="A676" s="3" t="str">
        <f>IF(vägar!A676="","",vägar!A676)</f>
        <v/>
      </c>
      <c r="B676" s="3">
        <f t="shared" si="10"/>
        <v>0</v>
      </c>
      <c r="C676" s="3" t="b">
        <f>IF($B676=1,COUNTIF($B$2:$B676,1))</f>
        <v>0</v>
      </c>
      <c r="D676" s="3" t="str">
        <f>_xlfn.IFNA(INDEX(A:A,MATCH(ROWS($C$2:$C676),C:C,0)),"")</f>
        <v/>
      </c>
      <c r="I676" s="3" t="str">
        <f>IF(D676=0,"",D676)</f>
        <v/>
      </c>
      <c r="J676" s="16" t="str">
        <f>_xlfn.IFNA(VLOOKUP(searchCompact!I676,fastigheter!A:B,2,FALSE),"")</f>
        <v/>
      </c>
    </row>
    <row r="677" spans="1:10" x14ac:dyDescent="0.2">
      <c r="A677" s="3" t="str">
        <f>IF(vägar!A677="","",vägar!A677)</f>
        <v/>
      </c>
      <c r="B677" s="3">
        <f t="shared" si="10"/>
        <v>0</v>
      </c>
      <c r="C677" s="3" t="b">
        <f>IF($B677=1,COUNTIF($B$2:$B677,1))</f>
        <v>0</v>
      </c>
      <c r="D677" s="3" t="str">
        <f>_xlfn.IFNA(INDEX(A:A,MATCH(ROWS($C$2:$C677),C:C,0)),"")</f>
        <v/>
      </c>
      <c r="I677" s="3" t="str">
        <f>IF(D677=0,"",D677)</f>
        <v/>
      </c>
      <c r="J677" s="16" t="str">
        <f>_xlfn.IFNA(VLOOKUP(searchCompact!I677,fastigheter!A:B,2,FALSE),"")</f>
        <v/>
      </c>
    </row>
    <row r="678" spans="1:10" x14ac:dyDescent="0.2">
      <c r="A678" s="3" t="str">
        <f>IF(vägar!A678="","",vägar!A678)</f>
        <v/>
      </c>
      <c r="B678" s="3">
        <f t="shared" si="10"/>
        <v>0</v>
      </c>
      <c r="C678" s="3" t="b">
        <f>IF($B678=1,COUNTIF($B$2:$B678,1))</f>
        <v>0</v>
      </c>
      <c r="D678" s="3" t="str">
        <f>_xlfn.IFNA(INDEX(A:A,MATCH(ROWS($C$2:$C678),C:C,0)),"")</f>
        <v/>
      </c>
      <c r="I678" s="3" t="str">
        <f>IF(D678=0,"",D678)</f>
        <v/>
      </c>
      <c r="J678" s="16" t="str">
        <f>_xlfn.IFNA(VLOOKUP(searchCompact!I678,fastigheter!A:B,2,FALSE),"")</f>
        <v/>
      </c>
    </row>
    <row r="679" spans="1:10" x14ac:dyDescent="0.2">
      <c r="A679" s="3" t="str">
        <f>IF(vägar!A679="","",vägar!A679)</f>
        <v/>
      </c>
      <c r="B679" s="3">
        <f t="shared" si="10"/>
        <v>0</v>
      </c>
      <c r="C679" s="3" t="b">
        <f>IF($B679=1,COUNTIF($B$2:$B679,1))</f>
        <v>0</v>
      </c>
      <c r="D679" s="3" t="str">
        <f>_xlfn.IFNA(INDEX(A:A,MATCH(ROWS($C$2:$C679),C:C,0)),"")</f>
        <v/>
      </c>
      <c r="I679" s="3" t="str">
        <f>IF(D679=0,"",D679)</f>
        <v/>
      </c>
      <c r="J679" s="16" t="str">
        <f>_xlfn.IFNA(VLOOKUP(searchCompact!I679,fastigheter!A:B,2,FALSE),"")</f>
        <v/>
      </c>
    </row>
    <row r="680" spans="1:10" x14ac:dyDescent="0.2">
      <c r="A680" s="3" t="str">
        <f>IF(vägar!A680="","",vägar!A680)</f>
        <v/>
      </c>
      <c r="B680" s="3">
        <f t="shared" si="10"/>
        <v>0</v>
      </c>
      <c r="C680" s="3" t="b">
        <f>IF($B680=1,COUNTIF($B$2:$B680,1))</f>
        <v>0</v>
      </c>
      <c r="D680" s="3" t="str">
        <f>_xlfn.IFNA(INDEX(A:A,MATCH(ROWS($C$2:$C680),C:C,0)),"")</f>
        <v/>
      </c>
      <c r="I680" s="3" t="str">
        <f>IF(D680=0,"",D680)</f>
        <v/>
      </c>
      <c r="J680" s="16" t="str">
        <f>_xlfn.IFNA(VLOOKUP(searchCompact!I680,fastigheter!A:B,2,FALSE),"")</f>
        <v/>
      </c>
    </row>
    <row r="681" spans="1:10" x14ac:dyDescent="0.2">
      <c r="A681" s="3" t="str">
        <f>IF(vägar!A681="","",vägar!A681)</f>
        <v/>
      </c>
      <c r="B681" s="3">
        <f t="shared" si="10"/>
        <v>0</v>
      </c>
      <c r="C681" s="3" t="b">
        <f>IF($B681=1,COUNTIF($B$2:$B681,1))</f>
        <v>0</v>
      </c>
      <c r="D681" s="3" t="str">
        <f>_xlfn.IFNA(INDEX(A:A,MATCH(ROWS($C$2:$C681),C:C,0)),"")</f>
        <v/>
      </c>
      <c r="I681" s="3" t="str">
        <f>IF(D681=0,"",D681)</f>
        <v/>
      </c>
      <c r="J681" s="16" t="str">
        <f>_xlfn.IFNA(VLOOKUP(searchCompact!I681,fastigheter!A:B,2,FALSE),"")</f>
        <v/>
      </c>
    </row>
    <row r="682" spans="1:10" x14ac:dyDescent="0.2">
      <c r="A682" s="3" t="str">
        <f>IF(vägar!A682="","",vägar!A682)</f>
        <v/>
      </c>
      <c r="B682" s="3">
        <f t="shared" si="10"/>
        <v>0</v>
      </c>
      <c r="C682" s="3" t="b">
        <f>IF($B682=1,COUNTIF($B$2:$B682,1))</f>
        <v>0</v>
      </c>
      <c r="D682" s="3" t="str">
        <f>_xlfn.IFNA(INDEX(A:A,MATCH(ROWS($C$2:$C682),C:C,0)),"")</f>
        <v/>
      </c>
      <c r="I682" s="3" t="str">
        <f>IF(D682=0,"",D682)</f>
        <v/>
      </c>
      <c r="J682" s="16" t="str">
        <f>_xlfn.IFNA(VLOOKUP(searchCompact!I682,fastigheter!A:B,2,FALSE),"")</f>
        <v/>
      </c>
    </row>
    <row r="683" spans="1:10" x14ac:dyDescent="0.2">
      <c r="A683" s="3" t="str">
        <f>IF(vägar!A683="","",vägar!A683)</f>
        <v/>
      </c>
      <c r="B683" s="3">
        <f t="shared" si="10"/>
        <v>0</v>
      </c>
      <c r="C683" s="3" t="b">
        <f>IF($B683=1,COUNTIF($B$2:$B683,1))</f>
        <v>0</v>
      </c>
      <c r="D683" s="3" t="str">
        <f>_xlfn.IFNA(INDEX(A:A,MATCH(ROWS($C$2:$C683),C:C,0)),"")</f>
        <v/>
      </c>
      <c r="I683" s="3" t="str">
        <f>IF(D683=0,"",D683)</f>
        <v/>
      </c>
      <c r="J683" s="16" t="str">
        <f>_xlfn.IFNA(VLOOKUP(searchCompact!I683,fastigheter!A:B,2,FALSE),"")</f>
        <v/>
      </c>
    </row>
    <row r="684" spans="1:10" x14ac:dyDescent="0.2">
      <c r="A684" s="3" t="str">
        <f>IF(vägar!A684="","",vägar!A684)</f>
        <v/>
      </c>
      <c r="B684" s="3">
        <f t="shared" si="10"/>
        <v>0</v>
      </c>
      <c r="C684" s="3" t="b">
        <f>IF($B684=1,COUNTIF($B$2:$B684,1))</f>
        <v>0</v>
      </c>
      <c r="D684" s="3" t="str">
        <f>_xlfn.IFNA(INDEX(A:A,MATCH(ROWS($C$2:$C684),C:C,0)),"")</f>
        <v/>
      </c>
      <c r="I684" s="3" t="str">
        <f>IF(D684=0,"",D684)</f>
        <v/>
      </c>
      <c r="J684" s="16" t="str">
        <f>_xlfn.IFNA(VLOOKUP(searchCompact!I684,fastigheter!A:B,2,FALSE),"")</f>
        <v/>
      </c>
    </row>
    <row r="685" spans="1:10" x14ac:dyDescent="0.2">
      <c r="A685" s="3" t="str">
        <f>IF(vägar!A685="","",vägar!A685)</f>
        <v/>
      </c>
      <c r="B685" s="3">
        <f t="shared" si="10"/>
        <v>0</v>
      </c>
      <c r="C685" s="3" t="b">
        <f>IF($B685=1,COUNTIF($B$2:$B685,1))</f>
        <v>0</v>
      </c>
      <c r="D685" s="3" t="str">
        <f>_xlfn.IFNA(INDEX(A:A,MATCH(ROWS($C$2:$C685),C:C,0)),"")</f>
        <v/>
      </c>
      <c r="I685" s="3" t="str">
        <f>IF(D685=0,"",D685)</f>
        <v/>
      </c>
      <c r="J685" s="16" t="str">
        <f>_xlfn.IFNA(VLOOKUP(searchCompact!I685,fastigheter!A:B,2,FALSE),"")</f>
        <v/>
      </c>
    </row>
    <row r="686" spans="1:10" x14ac:dyDescent="0.2">
      <c r="A686" s="3" t="str">
        <f>IF(vägar!A686="","",vägar!A686)</f>
        <v/>
      </c>
      <c r="B686" s="3">
        <f t="shared" si="10"/>
        <v>0</v>
      </c>
      <c r="C686" s="3" t="b">
        <f>IF($B686=1,COUNTIF($B$2:$B686,1))</f>
        <v>0</v>
      </c>
      <c r="D686" s="3" t="str">
        <f>_xlfn.IFNA(INDEX(A:A,MATCH(ROWS($C$2:$C686),C:C,0)),"")</f>
        <v/>
      </c>
      <c r="I686" s="3" t="str">
        <f>IF(D686=0,"",D686)</f>
        <v/>
      </c>
      <c r="J686" s="16" t="str">
        <f>_xlfn.IFNA(VLOOKUP(searchCompact!I686,fastigheter!A:B,2,FALSE),"")</f>
        <v/>
      </c>
    </row>
    <row r="687" spans="1:10" x14ac:dyDescent="0.2">
      <c r="A687" s="3" t="str">
        <f>IF(vägar!A687="","",vägar!A687)</f>
        <v/>
      </c>
      <c r="B687" s="3">
        <f t="shared" si="10"/>
        <v>0</v>
      </c>
      <c r="C687" s="3" t="b">
        <f>IF($B687=1,COUNTIF($B$2:$B687,1))</f>
        <v>0</v>
      </c>
      <c r="D687" s="3" t="str">
        <f>_xlfn.IFNA(INDEX(A:A,MATCH(ROWS($C$2:$C687),C:C,0)),"")</f>
        <v/>
      </c>
      <c r="I687" s="3" t="str">
        <f>IF(D687=0,"",D687)</f>
        <v/>
      </c>
      <c r="J687" s="16" t="str">
        <f>_xlfn.IFNA(VLOOKUP(searchCompact!I687,fastigheter!A:B,2,FALSE),"")</f>
        <v/>
      </c>
    </row>
    <row r="688" spans="1:10" x14ac:dyDescent="0.2">
      <c r="A688" s="3" t="str">
        <f>IF(vägar!A688="","",vägar!A688)</f>
        <v/>
      </c>
      <c r="B688" s="3">
        <f t="shared" si="10"/>
        <v>0</v>
      </c>
      <c r="C688" s="3" t="b">
        <f>IF($B688=1,COUNTIF($B$2:$B688,1))</f>
        <v>0</v>
      </c>
      <c r="D688" s="3" t="str">
        <f>_xlfn.IFNA(INDEX(A:A,MATCH(ROWS($C$2:$C688),C:C,0)),"")</f>
        <v/>
      </c>
      <c r="I688" s="3" t="str">
        <f>IF(D688=0,"",D688)</f>
        <v/>
      </c>
      <c r="J688" s="16" t="str">
        <f>_xlfn.IFNA(VLOOKUP(searchCompact!I688,fastigheter!A:B,2,FALSE),"")</f>
        <v/>
      </c>
    </row>
    <row r="689" spans="1:10" x14ac:dyDescent="0.2">
      <c r="A689" s="3" t="str">
        <f>IF(vägar!A689="","",vägar!A689)</f>
        <v/>
      </c>
      <c r="B689" s="3">
        <f t="shared" si="10"/>
        <v>0</v>
      </c>
      <c r="C689" s="3" t="b">
        <f>IF($B689=1,COUNTIF($B$2:$B689,1))</f>
        <v>0</v>
      </c>
      <c r="D689" s="3" t="str">
        <f>_xlfn.IFNA(INDEX(A:A,MATCH(ROWS($C$2:$C689),C:C,0)),"")</f>
        <v/>
      </c>
      <c r="I689" s="3" t="str">
        <f>IF(D689=0,"",D689)</f>
        <v/>
      </c>
      <c r="J689" s="16" t="str">
        <f>_xlfn.IFNA(VLOOKUP(searchCompact!I689,fastigheter!A:B,2,FALSE),"")</f>
        <v/>
      </c>
    </row>
    <row r="690" spans="1:10" x14ac:dyDescent="0.2">
      <c r="A690" s="3" t="str">
        <f>IF(vägar!A690="","",vägar!A690)</f>
        <v/>
      </c>
      <c r="B690" s="3">
        <f t="shared" si="10"/>
        <v>0</v>
      </c>
      <c r="C690" s="3" t="b">
        <f>IF($B690=1,COUNTIF($B$2:$B690,1))</f>
        <v>0</v>
      </c>
      <c r="D690" s="3" t="str">
        <f>_xlfn.IFNA(INDEX(A:A,MATCH(ROWS($C$2:$C690),C:C,0)),"")</f>
        <v/>
      </c>
      <c r="I690" s="3" t="str">
        <f>IF(D690=0,"",D690)</f>
        <v/>
      </c>
      <c r="J690" s="16" t="str">
        <f>_xlfn.IFNA(VLOOKUP(searchCompact!I690,fastigheter!A:B,2,FALSE),"")</f>
        <v/>
      </c>
    </row>
    <row r="691" spans="1:10" x14ac:dyDescent="0.2">
      <c r="A691" s="3" t="str">
        <f>IF(vägar!A691="","",vägar!A691)</f>
        <v/>
      </c>
      <c r="B691" s="3">
        <f t="shared" si="10"/>
        <v>0</v>
      </c>
      <c r="C691" s="3" t="b">
        <f>IF($B691=1,COUNTIF($B$2:$B691,1))</f>
        <v>0</v>
      </c>
      <c r="D691" s="3" t="str">
        <f>_xlfn.IFNA(INDEX(A:A,MATCH(ROWS($C$2:$C691),C:C,0)),"")</f>
        <v/>
      </c>
      <c r="I691" s="3" t="str">
        <f>IF(D691=0,"",D691)</f>
        <v/>
      </c>
      <c r="J691" s="16" t="str">
        <f>_xlfn.IFNA(VLOOKUP(searchCompact!I691,fastigheter!A:B,2,FALSE),"")</f>
        <v/>
      </c>
    </row>
    <row r="692" spans="1:10" x14ac:dyDescent="0.2">
      <c r="A692" s="3" t="str">
        <f>IF(vägar!A692="","",vägar!A692)</f>
        <v/>
      </c>
      <c r="B692" s="3">
        <f t="shared" si="10"/>
        <v>0</v>
      </c>
      <c r="C692" s="3" t="b">
        <f>IF($B692=1,COUNTIF($B$2:$B692,1))</f>
        <v>0</v>
      </c>
      <c r="D692" s="3" t="str">
        <f>_xlfn.IFNA(INDEX(A:A,MATCH(ROWS($C$2:$C692),C:C,0)),"")</f>
        <v/>
      </c>
      <c r="I692" s="3" t="str">
        <f>IF(D692=0,"",D692)</f>
        <v/>
      </c>
      <c r="J692" s="16" t="str">
        <f>_xlfn.IFNA(VLOOKUP(searchCompact!I692,fastigheter!A:B,2,FALSE),"")</f>
        <v/>
      </c>
    </row>
    <row r="693" spans="1:10" x14ac:dyDescent="0.2">
      <c r="A693" s="3" t="str">
        <f>IF(vägar!A693="","",vägar!A693)</f>
        <v/>
      </c>
      <c r="B693" s="3">
        <f t="shared" si="10"/>
        <v>0</v>
      </c>
      <c r="C693" s="3" t="b">
        <f>IF($B693=1,COUNTIF($B$2:$B693,1))</f>
        <v>0</v>
      </c>
      <c r="D693" s="3" t="str">
        <f>_xlfn.IFNA(INDEX(A:A,MATCH(ROWS($C$2:$C693),C:C,0)),"")</f>
        <v/>
      </c>
      <c r="I693" s="3" t="str">
        <f>IF(D693=0,"",D693)</f>
        <v/>
      </c>
      <c r="J693" s="16" t="str">
        <f>_xlfn.IFNA(VLOOKUP(searchCompact!I693,fastigheter!A:B,2,FALSE),"")</f>
        <v/>
      </c>
    </row>
    <row r="694" spans="1:10" x14ac:dyDescent="0.2">
      <c r="A694" s="3" t="str">
        <f>IF(vägar!A694="","",vägar!A694)</f>
        <v/>
      </c>
      <c r="B694" s="3">
        <f t="shared" si="10"/>
        <v>0</v>
      </c>
      <c r="C694" s="3" t="b">
        <f>IF($B694=1,COUNTIF($B$2:$B694,1))</f>
        <v>0</v>
      </c>
      <c r="D694" s="3" t="str">
        <f>_xlfn.IFNA(INDEX(A:A,MATCH(ROWS($C$2:$C694),C:C,0)),"")</f>
        <v/>
      </c>
      <c r="I694" s="3" t="str">
        <f>IF(D694=0,"",D694)</f>
        <v/>
      </c>
      <c r="J694" s="16" t="str">
        <f>_xlfn.IFNA(VLOOKUP(searchCompact!I694,fastigheter!A:B,2,FALSE),"")</f>
        <v/>
      </c>
    </row>
    <row r="695" spans="1:10" x14ac:dyDescent="0.2">
      <c r="A695" s="3" t="str">
        <f>IF(vägar!A695="","",vägar!A695)</f>
        <v/>
      </c>
      <c r="B695" s="3">
        <f t="shared" si="10"/>
        <v>0</v>
      </c>
      <c r="C695" s="3" t="b">
        <f>IF($B695=1,COUNTIF($B$2:$B695,1))</f>
        <v>0</v>
      </c>
      <c r="D695" s="3" t="str">
        <f>_xlfn.IFNA(INDEX(A:A,MATCH(ROWS($C$2:$C695),C:C,0)),"")</f>
        <v/>
      </c>
      <c r="I695" s="3" t="str">
        <f>IF(D695=0,"",D695)</f>
        <v/>
      </c>
      <c r="J695" s="16" t="str">
        <f>_xlfn.IFNA(VLOOKUP(searchCompact!I695,fastigheter!A:B,2,FALSE),"")</f>
        <v/>
      </c>
    </row>
    <row r="696" spans="1:10" x14ac:dyDescent="0.2">
      <c r="A696" s="3" t="str">
        <f>IF(vägar!A696="","",vägar!A696)</f>
        <v/>
      </c>
      <c r="B696" s="3">
        <f t="shared" si="10"/>
        <v>0</v>
      </c>
      <c r="C696" s="3" t="b">
        <f>IF($B696=1,COUNTIF($B$2:$B696,1))</f>
        <v>0</v>
      </c>
      <c r="D696" s="3" t="str">
        <f>_xlfn.IFNA(INDEX(A:A,MATCH(ROWS($C$2:$C696),C:C,0)),"")</f>
        <v/>
      </c>
      <c r="I696" s="3" t="str">
        <f>IF(D696=0,"",D696)</f>
        <v/>
      </c>
      <c r="J696" s="16" t="str">
        <f>_xlfn.IFNA(VLOOKUP(searchCompact!I696,fastigheter!A:B,2,FALSE),"")</f>
        <v/>
      </c>
    </row>
    <row r="697" spans="1:10" x14ac:dyDescent="0.2">
      <c r="A697" s="3" t="str">
        <f>IF(vägar!A697="","",vägar!A697)</f>
        <v/>
      </c>
      <c r="B697" s="3">
        <f t="shared" si="10"/>
        <v>0</v>
      </c>
      <c r="C697" s="3" t="b">
        <f>IF($B697=1,COUNTIF($B$2:$B697,1))</f>
        <v>0</v>
      </c>
      <c r="D697" s="3" t="str">
        <f>_xlfn.IFNA(INDEX(A:A,MATCH(ROWS($C$2:$C697),C:C,0)),"")</f>
        <v/>
      </c>
      <c r="I697" s="3" t="str">
        <f>IF(D697=0,"",D697)</f>
        <v/>
      </c>
      <c r="J697" s="16" t="str">
        <f>_xlfn.IFNA(VLOOKUP(searchCompact!I697,fastigheter!A:B,2,FALSE),"")</f>
        <v/>
      </c>
    </row>
    <row r="698" spans="1:10" x14ac:dyDescent="0.2">
      <c r="A698" s="3" t="str">
        <f>IF(vägar!A698="","",vägar!A698)</f>
        <v/>
      </c>
      <c r="B698" s="3">
        <f t="shared" si="10"/>
        <v>0</v>
      </c>
      <c r="C698" s="3" t="b">
        <f>IF($B698=1,COUNTIF($B$2:$B698,1))</f>
        <v>0</v>
      </c>
      <c r="D698" s="3" t="str">
        <f>_xlfn.IFNA(INDEX(A:A,MATCH(ROWS($C$2:$C698),C:C,0)),"")</f>
        <v/>
      </c>
      <c r="I698" s="3" t="str">
        <f>IF(D698=0,"",D698)</f>
        <v/>
      </c>
      <c r="J698" s="16" t="str">
        <f>_xlfn.IFNA(VLOOKUP(searchCompact!I698,fastigheter!A:B,2,FALSE),"")</f>
        <v/>
      </c>
    </row>
    <row r="699" spans="1:10" x14ac:dyDescent="0.2">
      <c r="A699" s="3" t="str">
        <f>IF(vägar!A699="","",vägar!A699)</f>
        <v/>
      </c>
      <c r="B699" s="3">
        <f t="shared" si="10"/>
        <v>0</v>
      </c>
      <c r="C699" s="3" t="b">
        <f>IF($B699=1,COUNTIF($B$2:$B699,1))</f>
        <v>0</v>
      </c>
      <c r="D699" s="3" t="str">
        <f>_xlfn.IFNA(INDEX(A:A,MATCH(ROWS($C$2:$C699),C:C,0)),"")</f>
        <v/>
      </c>
      <c r="I699" s="3" t="str">
        <f>IF(D699=0,"",D699)</f>
        <v/>
      </c>
      <c r="J699" s="16" t="str">
        <f>_xlfn.IFNA(VLOOKUP(searchCompact!I699,fastigheter!A:B,2,FALSE),"")</f>
        <v/>
      </c>
    </row>
    <row r="700" spans="1:10" x14ac:dyDescent="0.2">
      <c r="A700" s="3" t="str">
        <f>IF(vägar!A700="","",vägar!A700)</f>
        <v/>
      </c>
      <c r="B700" s="3">
        <f t="shared" si="10"/>
        <v>0</v>
      </c>
      <c r="C700" s="3" t="b">
        <f>IF($B700=1,COUNTIF($B$2:$B700,1))</f>
        <v>0</v>
      </c>
      <c r="D700" s="3" t="str">
        <f>_xlfn.IFNA(INDEX(A:A,MATCH(ROWS($C$2:$C700),C:C,0)),"")</f>
        <v/>
      </c>
      <c r="I700" s="3" t="str">
        <f>IF(D700=0,"",D700)</f>
        <v/>
      </c>
      <c r="J700" s="16" t="str">
        <f>_xlfn.IFNA(VLOOKUP(searchCompact!I700,fastigheter!A:B,2,FALSE),"")</f>
        <v/>
      </c>
    </row>
    <row r="701" spans="1:10" x14ac:dyDescent="0.2">
      <c r="A701" s="3" t="str">
        <f>IF(vägar!A701="","",vägar!A701)</f>
        <v/>
      </c>
      <c r="B701" s="3">
        <f t="shared" si="10"/>
        <v>0</v>
      </c>
      <c r="C701" s="3" t="b">
        <f>IF($B701=1,COUNTIF($B$2:$B701,1))</f>
        <v>0</v>
      </c>
      <c r="D701" s="3" t="str">
        <f>_xlfn.IFNA(INDEX(A:A,MATCH(ROWS($C$2:$C701),C:C,0)),"")</f>
        <v/>
      </c>
      <c r="I701" s="3" t="str">
        <f>IF(D701=0,"",D701)</f>
        <v/>
      </c>
      <c r="J701" s="16" t="str">
        <f>_xlfn.IFNA(VLOOKUP(searchCompact!I701,fastigheter!A:B,2,FALSE),"")</f>
        <v/>
      </c>
    </row>
    <row r="702" spans="1:10" x14ac:dyDescent="0.2">
      <c r="A702" s="3" t="str">
        <f>IF(vägar!A702="","",vägar!A702)</f>
        <v/>
      </c>
      <c r="B702" s="3">
        <f t="shared" si="10"/>
        <v>0</v>
      </c>
      <c r="C702" s="3" t="b">
        <f>IF($B702=1,COUNTIF($B$2:$B702,1))</f>
        <v>0</v>
      </c>
      <c r="D702" s="3" t="str">
        <f>_xlfn.IFNA(INDEX(A:A,MATCH(ROWS($C$2:$C702),C:C,0)),"")</f>
        <v/>
      </c>
      <c r="I702" s="3" t="str">
        <f>IF(D702=0,"",D702)</f>
        <v/>
      </c>
      <c r="J702" s="16" t="str">
        <f>_xlfn.IFNA(VLOOKUP(searchCompact!I702,fastigheter!A:B,2,FALSE),"")</f>
        <v/>
      </c>
    </row>
    <row r="703" spans="1:10" x14ac:dyDescent="0.2">
      <c r="A703" s="3" t="str">
        <f>IF(vägar!A703="","",vägar!A703)</f>
        <v/>
      </c>
      <c r="B703" s="3">
        <f t="shared" si="10"/>
        <v>0</v>
      </c>
      <c r="C703" s="3" t="b">
        <f>IF($B703=1,COUNTIF($B$2:$B703,1))</f>
        <v>0</v>
      </c>
      <c r="D703" s="3" t="str">
        <f>_xlfn.IFNA(INDEX(A:A,MATCH(ROWS($C$2:$C703),C:C,0)),"")</f>
        <v/>
      </c>
      <c r="I703" s="3" t="str">
        <f>IF(D703=0,"",D703)</f>
        <v/>
      </c>
      <c r="J703" s="16" t="str">
        <f>_xlfn.IFNA(VLOOKUP(searchCompact!I703,fastigheter!A:B,2,FALSE),"")</f>
        <v/>
      </c>
    </row>
    <row r="704" spans="1:10" x14ac:dyDescent="0.2">
      <c r="A704" s="3" t="str">
        <f>IF(vägar!A704="","",vägar!A704)</f>
        <v/>
      </c>
      <c r="B704" s="3">
        <f t="shared" si="10"/>
        <v>0</v>
      </c>
      <c r="C704" s="3" t="b">
        <f>IF($B704=1,COUNTIF($B$2:$B704,1))</f>
        <v>0</v>
      </c>
      <c r="D704" s="3" t="str">
        <f>_xlfn.IFNA(INDEX(A:A,MATCH(ROWS($C$2:$C704),C:C,0)),"")</f>
        <v/>
      </c>
      <c r="I704" s="3" t="str">
        <f>IF(D704=0,"",D704)</f>
        <v/>
      </c>
      <c r="J704" s="16" t="str">
        <f>_xlfn.IFNA(VLOOKUP(searchCompact!I704,fastigheter!A:B,2,FALSE),"")</f>
        <v/>
      </c>
    </row>
    <row r="705" spans="1:10" x14ac:dyDescent="0.2">
      <c r="A705" s="3" t="str">
        <f>IF(vägar!A705="","",vägar!A705)</f>
        <v/>
      </c>
      <c r="B705" s="3">
        <f t="shared" si="10"/>
        <v>0</v>
      </c>
      <c r="C705" s="3" t="b">
        <f>IF($B705=1,COUNTIF($B$2:$B705,1))</f>
        <v>0</v>
      </c>
      <c r="D705" s="3" t="str">
        <f>_xlfn.IFNA(INDEX(A:A,MATCH(ROWS($C$2:$C705),C:C,0)),"")</f>
        <v/>
      </c>
      <c r="I705" s="3" t="str">
        <f>IF(D705=0,"",D705)</f>
        <v/>
      </c>
      <c r="J705" s="16" t="str">
        <f>_xlfn.IFNA(VLOOKUP(searchCompact!I705,fastigheter!A:B,2,FALSE),"")</f>
        <v/>
      </c>
    </row>
    <row r="706" spans="1:10" x14ac:dyDescent="0.2">
      <c r="A706" s="3" t="str">
        <f>IF(vägar!A706="","",vägar!A706)</f>
        <v/>
      </c>
      <c r="B706" s="3">
        <f t="shared" ref="B706:B769" si="11">--ISNUMBER(SEARCH(inputSearch,$A706))</f>
        <v>0</v>
      </c>
      <c r="C706" s="3" t="b">
        <f>IF($B706=1,COUNTIF($B$2:$B706,1))</f>
        <v>0</v>
      </c>
      <c r="D706" s="3" t="str">
        <f>_xlfn.IFNA(INDEX(A:A,MATCH(ROWS($C$2:$C706),C:C,0)),"")</f>
        <v/>
      </c>
      <c r="I706" s="3" t="str">
        <f>IF(D706=0,"",D706)</f>
        <v/>
      </c>
      <c r="J706" s="16" t="str">
        <f>_xlfn.IFNA(VLOOKUP(searchCompact!I706,fastigheter!A:B,2,FALSE),"")</f>
        <v/>
      </c>
    </row>
    <row r="707" spans="1:10" x14ac:dyDescent="0.2">
      <c r="A707" s="3" t="str">
        <f>IF(vägar!A707="","",vägar!A707)</f>
        <v/>
      </c>
      <c r="B707" s="3">
        <f t="shared" si="11"/>
        <v>0</v>
      </c>
      <c r="C707" s="3" t="b">
        <f>IF($B707=1,COUNTIF($B$2:$B707,1))</f>
        <v>0</v>
      </c>
      <c r="D707" s="3" t="str">
        <f>_xlfn.IFNA(INDEX(A:A,MATCH(ROWS($C$2:$C707),C:C,0)),"")</f>
        <v/>
      </c>
      <c r="I707" s="3" t="str">
        <f>IF(D707=0,"",D707)</f>
        <v/>
      </c>
      <c r="J707" s="16" t="str">
        <f>_xlfn.IFNA(VLOOKUP(searchCompact!I707,fastigheter!A:B,2,FALSE),"")</f>
        <v/>
      </c>
    </row>
    <row r="708" spans="1:10" x14ac:dyDescent="0.2">
      <c r="A708" s="3" t="str">
        <f>IF(vägar!A708="","",vägar!A708)</f>
        <v/>
      </c>
      <c r="B708" s="3">
        <f t="shared" si="11"/>
        <v>0</v>
      </c>
      <c r="C708" s="3" t="b">
        <f>IF($B708=1,COUNTIF($B$2:$B708,1))</f>
        <v>0</v>
      </c>
      <c r="D708" s="3" t="str">
        <f>_xlfn.IFNA(INDEX(A:A,MATCH(ROWS($C$2:$C708),C:C,0)),"")</f>
        <v/>
      </c>
      <c r="I708" s="3" t="str">
        <f>IF(D708=0,"",D708)</f>
        <v/>
      </c>
      <c r="J708" s="16" t="str">
        <f>_xlfn.IFNA(VLOOKUP(searchCompact!I708,fastigheter!A:B,2,FALSE),"")</f>
        <v/>
      </c>
    </row>
    <row r="709" spans="1:10" x14ac:dyDescent="0.2">
      <c r="A709" s="3" t="str">
        <f>IF(vägar!A709="","",vägar!A709)</f>
        <v/>
      </c>
      <c r="B709" s="3">
        <f t="shared" si="11"/>
        <v>0</v>
      </c>
      <c r="C709" s="3" t="b">
        <f>IF($B709=1,COUNTIF($B$2:$B709,1))</f>
        <v>0</v>
      </c>
      <c r="D709" s="3" t="str">
        <f>_xlfn.IFNA(INDEX(A:A,MATCH(ROWS($C$2:$C709),C:C,0)),"")</f>
        <v/>
      </c>
      <c r="I709" s="3" t="str">
        <f>IF(D709=0,"",D709)</f>
        <v/>
      </c>
      <c r="J709" s="16" t="str">
        <f>_xlfn.IFNA(VLOOKUP(searchCompact!I709,fastigheter!A:B,2,FALSE),"")</f>
        <v/>
      </c>
    </row>
    <row r="710" spans="1:10" x14ac:dyDescent="0.2">
      <c r="A710" s="3" t="str">
        <f>IF(vägar!A710="","",vägar!A710)</f>
        <v/>
      </c>
      <c r="B710" s="3">
        <f t="shared" si="11"/>
        <v>0</v>
      </c>
      <c r="C710" s="3" t="b">
        <f>IF($B710=1,COUNTIF($B$2:$B710,1))</f>
        <v>0</v>
      </c>
      <c r="D710" s="3" t="str">
        <f>_xlfn.IFNA(INDEX(A:A,MATCH(ROWS($C$2:$C710),C:C,0)),"")</f>
        <v/>
      </c>
      <c r="I710" s="3" t="str">
        <f>IF(D710=0,"",D710)</f>
        <v/>
      </c>
      <c r="J710" s="16" t="str">
        <f>_xlfn.IFNA(VLOOKUP(searchCompact!I710,fastigheter!A:B,2,FALSE),"")</f>
        <v/>
      </c>
    </row>
    <row r="711" spans="1:10" x14ac:dyDescent="0.2">
      <c r="A711" s="3" t="str">
        <f>IF(vägar!A711="","",vägar!A711)</f>
        <v/>
      </c>
      <c r="B711" s="3">
        <f t="shared" si="11"/>
        <v>0</v>
      </c>
      <c r="C711" s="3" t="b">
        <f>IF($B711=1,COUNTIF($B$2:$B711,1))</f>
        <v>0</v>
      </c>
      <c r="D711" s="3" t="str">
        <f>_xlfn.IFNA(INDEX(A:A,MATCH(ROWS($C$2:$C711),C:C,0)),"")</f>
        <v/>
      </c>
      <c r="I711" s="3" t="str">
        <f>IF(D711=0,"",D711)</f>
        <v/>
      </c>
      <c r="J711" s="16" t="str">
        <f>_xlfn.IFNA(VLOOKUP(searchCompact!I711,fastigheter!A:B,2,FALSE),"")</f>
        <v/>
      </c>
    </row>
    <row r="712" spans="1:10" x14ac:dyDescent="0.2">
      <c r="A712" s="3" t="str">
        <f>IF(vägar!A712="","",vägar!A712)</f>
        <v/>
      </c>
      <c r="B712" s="3">
        <f t="shared" si="11"/>
        <v>0</v>
      </c>
      <c r="C712" s="3" t="b">
        <f>IF($B712=1,COUNTIF($B$2:$B712,1))</f>
        <v>0</v>
      </c>
      <c r="D712" s="3" t="str">
        <f>_xlfn.IFNA(INDEX(A:A,MATCH(ROWS($C$2:$C712),C:C,0)),"")</f>
        <v/>
      </c>
      <c r="I712" s="3" t="str">
        <f>IF(D712=0,"",D712)</f>
        <v/>
      </c>
      <c r="J712" s="16" t="str">
        <f>_xlfn.IFNA(VLOOKUP(searchCompact!I712,fastigheter!A:B,2,FALSE),"")</f>
        <v/>
      </c>
    </row>
    <row r="713" spans="1:10" x14ac:dyDescent="0.2">
      <c r="A713" s="3" t="str">
        <f>IF(vägar!A713="","",vägar!A713)</f>
        <v/>
      </c>
      <c r="B713" s="3">
        <f t="shared" si="11"/>
        <v>0</v>
      </c>
      <c r="C713" s="3" t="b">
        <f>IF($B713=1,COUNTIF($B$2:$B713,1))</f>
        <v>0</v>
      </c>
      <c r="D713" s="3" t="str">
        <f>_xlfn.IFNA(INDEX(A:A,MATCH(ROWS($C$2:$C713),C:C,0)),"")</f>
        <v/>
      </c>
      <c r="I713" s="3" t="str">
        <f>IF(D713=0,"",D713)</f>
        <v/>
      </c>
      <c r="J713" s="16" t="str">
        <f>_xlfn.IFNA(VLOOKUP(searchCompact!I713,fastigheter!A:B,2,FALSE),"")</f>
        <v/>
      </c>
    </row>
    <row r="714" spans="1:10" x14ac:dyDescent="0.2">
      <c r="A714" s="3" t="str">
        <f>IF(vägar!A714="","",vägar!A714)</f>
        <v/>
      </c>
      <c r="B714" s="3">
        <f t="shared" si="11"/>
        <v>0</v>
      </c>
      <c r="C714" s="3" t="b">
        <f>IF($B714=1,COUNTIF($B$2:$B714,1))</f>
        <v>0</v>
      </c>
      <c r="D714" s="3" t="str">
        <f>_xlfn.IFNA(INDEX(A:A,MATCH(ROWS($C$2:$C714),C:C,0)),"")</f>
        <v/>
      </c>
      <c r="I714" s="3" t="str">
        <f>IF(D714=0,"",D714)</f>
        <v/>
      </c>
      <c r="J714" s="16" t="str">
        <f>_xlfn.IFNA(VLOOKUP(searchCompact!I714,fastigheter!A:B,2,FALSE),"")</f>
        <v/>
      </c>
    </row>
    <row r="715" spans="1:10" x14ac:dyDescent="0.2">
      <c r="A715" s="3" t="str">
        <f>IF(vägar!A715="","",vägar!A715)</f>
        <v/>
      </c>
      <c r="B715" s="3">
        <f t="shared" si="11"/>
        <v>0</v>
      </c>
      <c r="C715" s="3" t="b">
        <f>IF($B715=1,COUNTIF($B$2:$B715,1))</f>
        <v>0</v>
      </c>
      <c r="D715" s="3" t="str">
        <f>_xlfn.IFNA(INDEX(A:A,MATCH(ROWS($C$2:$C715),C:C,0)),"")</f>
        <v/>
      </c>
      <c r="I715" s="3" t="str">
        <f>IF(D715=0,"",D715)</f>
        <v/>
      </c>
      <c r="J715" s="16" t="str">
        <f>_xlfn.IFNA(VLOOKUP(searchCompact!I715,fastigheter!A:B,2,FALSE),"")</f>
        <v/>
      </c>
    </row>
    <row r="716" spans="1:10" x14ac:dyDescent="0.2">
      <c r="A716" s="3" t="str">
        <f>IF(vägar!A716="","",vägar!A716)</f>
        <v/>
      </c>
      <c r="B716" s="3">
        <f t="shared" si="11"/>
        <v>0</v>
      </c>
      <c r="C716" s="3" t="b">
        <f>IF($B716=1,COUNTIF($B$2:$B716,1))</f>
        <v>0</v>
      </c>
      <c r="D716" s="3" t="str">
        <f>_xlfn.IFNA(INDEX(A:A,MATCH(ROWS($C$2:$C716),C:C,0)),"")</f>
        <v/>
      </c>
      <c r="I716" s="3" t="str">
        <f>IF(D716=0,"",D716)</f>
        <v/>
      </c>
      <c r="J716" s="16" t="str">
        <f>_xlfn.IFNA(VLOOKUP(searchCompact!I716,fastigheter!A:B,2,FALSE),"")</f>
        <v/>
      </c>
    </row>
    <row r="717" spans="1:10" x14ac:dyDescent="0.2">
      <c r="A717" s="3" t="str">
        <f>IF(vägar!A717="","",vägar!A717)</f>
        <v/>
      </c>
      <c r="B717" s="3">
        <f t="shared" si="11"/>
        <v>0</v>
      </c>
      <c r="C717" s="3" t="b">
        <f>IF($B717=1,COUNTIF($B$2:$B717,1))</f>
        <v>0</v>
      </c>
      <c r="D717" s="3" t="str">
        <f>_xlfn.IFNA(INDEX(A:A,MATCH(ROWS($C$2:$C717),C:C,0)),"")</f>
        <v/>
      </c>
      <c r="I717" s="3" t="str">
        <f>IF(D717=0,"",D717)</f>
        <v/>
      </c>
      <c r="J717" s="16" t="str">
        <f>_xlfn.IFNA(VLOOKUP(searchCompact!I717,fastigheter!A:B,2,FALSE),"")</f>
        <v/>
      </c>
    </row>
    <row r="718" spans="1:10" x14ac:dyDescent="0.2">
      <c r="A718" s="3" t="str">
        <f>IF(vägar!A718="","",vägar!A718)</f>
        <v/>
      </c>
      <c r="B718" s="3">
        <f t="shared" si="11"/>
        <v>0</v>
      </c>
      <c r="C718" s="3" t="b">
        <f>IF($B718=1,COUNTIF($B$2:$B718,1))</f>
        <v>0</v>
      </c>
      <c r="D718" s="3" t="str">
        <f>_xlfn.IFNA(INDEX(A:A,MATCH(ROWS($C$2:$C718),C:C,0)),"")</f>
        <v/>
      </c>
      <c r="I718" s="3" t="str">
        <f>IF(D718=0,"",D718)</f>
        <v/>
      </c>
      <c r="J718" s="16" t="str">
        <f>_xlfn.IFNA(VLOOKUP(searchCompact!I718,fastigheter!A:B,2,FALSE),"")</f>
        <v/>
      </c>
    </row>
    <row r="719" spans="1:10" x14ac:dyDescent="0.2">
      <c r="A719" s="3" t="str">
        <f>IF(vägar!A719="","",vägar!A719)</f>
        <v/>
      </c>
      <c r="B719" s="3">
        <f t="shared" si="11"/>
        <v>0</v>
      </c>
      <c r="C719" s="3" t="b">
        <f>IF($B719=1,COUNTIF($B$2:$B719,1))</f>
        <v>0</v>
      </c>
      <c r="D719" s="3" t="str">
        <f>_xlfn.IFNA(INDEX(A:A,MATCH(ROWS($C$2:$C719),C:C,0)),"")</f>
        <v/>
      </c>
      <c r="I719" s="3" t="str">
        <f>IF(D719=0,"",D719)</f>
        <v/>
      </c>
      <c r="J719" s="16" t="str">
        <f>_xlfn.IFNA(VLOOKUP(searchCompact!I719,fastigheter!A:B,2,FALSE),"")</f>
        <v/>
      </c>
    </row>
    <row r="720" spans="1:10" x14ac:dyDescent="0.2">
      <c r="A720" s="3" t="str">
        <f>IF(vägar!A720="","",vägar!A720)</f>
        <v/>
      </c>
      <c r="B720" s="3">
        <f t="shared" si="11"/>
        <v>0</v>
      </c>
      <c r="C720" s="3" t="b">
        <f>IF($B720=1,COUNTIF($B$2:$B720,1))</f>
        <v>0</v>
      </c>
      <c r="D720" s="3" t="str">
        <f>_xlfn.IFNA(INDEX(A:A,MATCH(ROWS($C$2:$C720),C:C,0)),"")</f>
        <v/>
      </c>
      <c r="I720" s="3" t="str">
        <f>IF(D720=0,"",D720)</f>
        <v/>
      </c>
      <c r="J720" s="16" t="str">
        <f>_xlfn.IFNA(VLOOKUP(searchCompact!I720,fastigheter!A:B,2,FALSE),"")</f>
        <v/>
      </c>
    </row>
    <row r="721" spans="1:10" x14ac:dyDescent="0.2">
      <c r="A721" s="3" t="str">
        <f>IF(vägar!A721="","",vägar!A721)</f>
        <v/>
      </c>
      <c r="B721" s="3">
        <f t="shared" si="11"/>
        <v>0</v>
      </c>
      <c r="C721" s="3" t="b">
        <f>IF($B721=1,COUNTIF($B$2:$B721,1))</f>
        <v>0</v>
      </c>
      <c r="D721" s="3" t="str">
        <f>_xlfn.IFNA(INDEX(A:A,MATCH(ROWS($C$2:$C721),C:C,0)),"")</f>
        <v/>
      </c>
      <c r="I721" s="3" t="str">
        <f>IF(D721=0,"",D721)</f>
        <v/>
      </c>
      <c r="J721" s="16" t="str">
        <f>_xlfn.IFNA(VLOOKUP(searchCompact!I721,fastigheter!A:B,2,FALSE),"")</f>
        <v/>
      </c>
    </row>
    <row r="722" spans="1:10" x14ac:dyDescent="0.2">
      <c r="A722" s="3" t="str">
        <f>IF(vägar!A722="","",vägar!A722)</f>
        <v/>
      </c>
      <c r="B722" s="3">
        <f t="shared" si="11"/>
        <v>0</v>
      </c>
      <c r="C722" s="3" t="b">
        <f>IF($B722=1,COUNTIF($B$2:$B722,1))</f>
        <v>0</v>
      </c>
      <c r="D722" s="3" t="str">
        <f>_xlfn.IFNA(INDEX(A:A,MATCH(ROWS($C$2:$C722),C:C,0)),"")</f>
        <v/>
      </c>
      <c r="I722" s="3" t="str">
        <f>IF(D722=0,"",D722)</f>
        <v/>
      </c>
      <c r="J722" s="16" t="str">
        <f>_xlfn.IFNA(VLOOKUP(searchCompact!I722,fastigheter!A:B,2,FALSE),"")</f>
        <v/>
      </c>
    </row>
    <row r="723" spans="1:10" x14ac:dyDescent="0.2">
      <c r="A723" s="3" t="str">
        <f>IF(vägar!A723="","",vägar!A723)</f>
        <v/>
      </c>
      <c r="B723" s="3">
        <f t="shared" si="11"/>
        <v>0</v>
      </c>
      <c r="C723" s="3" t="b">
        <f>IF($B723=1,COUNTIF($B$2:$B723,1))</f>
        <v>0</v>
      </c>
      <c r="D723" s="3" t="str">
        <f>_xlfn.IFNA(INDEX(A:A,MATCH(ROWS($C$2:$C723),C:C,0)),"")</f>
        <v/>
      </c>
      <c r="I723" s="3" t="str">
        <f>IF(D723=0,"",D723)</f>
        <v/>
      </c>
      <c r="J723" s="16" t="str">
        <f>_xlfn.IFNA(VLOOKUP(searchCompact!I723,fastigheter!A:B,2,FALSE),"")</f>
        <v/>
      </c>
    </row>
    <row r="724" spans="1:10" x14ac:dyDescent="0.2">
      <c r="A724" s="3" t="str">
        <f>IF(vägar!A724="","",vägar!A724)</f>
        <v/>
      </c>
      <c r="B724" s="3">
        <f t="shared" si="11"/>
        <v>0</v>
      </c>
      <c r="C724" s="3" t="b">
        <f>IF($B724=1,COUNTIF($B$2:$B724,1))</f>
        <v>0</v>
      </c>
      <c r="D724" s="3" t="str">
        <f>_xlfn.IFNA(INDEX(A:A,MATCH(ROWS($C$2:$C724),C:C,0)),"")</f>
        <v/>
      </c>
      <c r="I724" s="3" t="str">
        <f>IF(D724=0,"",D724)</f>
        <v/>
      </c>
      <c r="J724" s="16" t="str">
        <f>_xlfn.IFNA(VLOOKUP(searchCompact!I724,fastigheter!A:B,2,FALSE),"")</f>
        <v/>
      </c>
    </row>
    <row r="725" spans="1:10" x14ac:dyDescent="0.2">
      <c r="A725" s="3" t="str">
        <f>IF(vägar!A725="","",vägar!A725)</f>
        <v/>
      </c>
      <c r="B725" s="3">
        <f t="shared" si="11"/>
        <v>0</v>
      </c>
      <c r="C725" s="3" t="b">
        <f>IF($B725=1,COUNTIF($B$2:$B725,1))</f>
        <v>0</v>
      </c>
      <c r="D725" s="3" t="str">
        <f>_xlfn.IFNA(INDEX(A:A,MATCH(ROWS($C$2:$C725),C:C,0)),"")</f>
        <v/>
      </c>
      <c r="I725" s="3" t="str">
        <f>IF(D725=0,"",D725)</f>
        <v/>
      </c>
      <c r="J725" s="16" t="str">
        <f>_xlfn.IFNA(VLOOKUP(searchCompact!I725,fastigheter!A:B,2,FALSE),"")</f>
        <v/>
      </c>
    </row>
    <row r="726" spans="1:10" x14ac:dyDescent="0.2">
      <c r="A726" s="3" t="str">
        <f>IF(vägar!A726="","",vägar!A726)</f>
        <v/>
      </c>
      <c r="B726" s="3">
        <f t="shared" si="11"/>
        <v>0</v>
      </c>
      <c r="C726" s="3" t="b">
        <f>IF($B726=1,COUNTIF($B$2:$B726,1))</f>
        <v>0</v>
      </c>
      <c r="D726" s="3" t="str">
        <f>_xlfn.IFNA(INDEX(A:A,MATCH(ROWS($C$2:$C726),C:C,0)),"")</f>
        <v/>
      </c>
      <c r="I726" s="3" t="str">
        <f>IF(D726=0,"",D726)</f>
        <v/>
      </c>
      <c r="J726" s="16" t="str">
        <f>_xlfn.IFNA(VLOOKUP(searchCompact!I726,fastigheter!A:B,2,FALSE),"")</f>
        <v/>
      </c>
    </row>
    <row r="727" spans="1:10" x14ac:dyDescent="0.2">
      <c r="A727" s="3" t="str">
        <f>IF(vägar!A727="","",vägar!A727)</f>
        <v/>
      </c>
      <c r="B727" s="3">
        <f t="shared" si="11"/>
        <v>0</v>
      </c>
      <c r="C727" s="3" t="b">
        <f>IF($B727=1,COUNTIF($B$2:$B727,1))</f>
        <v>0</v>
      </c>
      <c r="D727" s="3" t="str">
        <f>_xlfn.IFNA(INDEX(A:A,MATCH(ROWS($C$2:$C727),C:C,0)),"")</f>
        <v/>
      </c>
      <c r="I727" s="3" t="str">
        <f>IF(D727=0,"",D727)</f>
        <v/>
      </c>
      <c r="J727" s="16" t="str">
        <f>_xlfn.IFNA(VLOOKUP(searchCompact!I727,fastigheter!A:B,2,FALSE),"")</f>
        <v/>
      </c>
    </row>
    <row r="728" spans="1:10" x14ac:dyDescent="0.2">
      <c r="A728" s="3" t="str">
        <f>IF(vägar!A728="","",vägar!A728)</f>
        <v/>
      </c>
      <c r="B728" s="3">
        <f t="shared" si="11"/>
        <v>0</v>
      </c>
      <c r="C728" s="3" t="b">
        <f>IF($B728=1,COUNTIF($B$2:$B728,1))</f>
        <v>0</v>
      </c>
      <c r="D728" s="3" t="str">
        <f>_xlfn.IFNA(INDEX(A:A,MATCH(ROWS($C$2:$C728),C:C,0)),"")</f>
        <v/>
      </c>
      <c r="I728" s="3" t="str">
        <f>IF(D728=0,"",D728)</f>
        <v/>
      </c>
      <c r="J728" s="16" t="str">
        <f>_xlfn.IFNA(VLOOKUP(searchCompact!I728,fastigheter!A:B,2,FALSE),"")</f>
        <v/>
      </c>
    </row>
    <row r="729" spans="1:10" x14ac:dyDescent="0.2">
      <c r="A729" s="3" t="str">
        <f>IF(vägar!A729="","",vägar!A729)</f>
        <v/>
      </c>
      <c r="B729" s="3">
        <f t="shared" si="11"/>
        <v>0</v>
      </c>
      <c r="C729" s="3" t="b">
        <f>IF($B729=1,COUNTIF($B$2:$B729,1))</f>
        <v>0</v>
      </c>
      <c r="D729" s="3" t="str">
        <f>_xlfn.IFNA(INDEX(A:A,MATCH(ROWS($C$2:$C729),C:C,0)),"")</f>
        <v/>
      </c>
      <c r="I729" s="3" t="str">
        <f>IF(D729=0,"",D729)</f>
        <v/>
      </c>
      <c r="J729" s="16" t="str">
        <f>_xlfn.IFNA(VLOOKUP(searchCompact!I729,fastigheter!A:B,2,FALSE),"")</f>
        <v/>
      </c>
    </row>
    <row r="730" spans="1:10" x14ac:dyDescent="0.2">
      <c r="A730" s="3" t="str">
        <f>IF(vägar!A730="","",vägar!A730)</f>
        <v/>
      </c>
      <c r="B730" s="3">
        <f t="shared" si="11"/>
        <v>0</v>
      </c>
      <c r="C730" s="3" t="b">
        <f>IF($B730=1,COUNTIF($B$2:$B730,1))</f>
        <v>0</v>
      </c>
      <c r="D730" s="3" t="str">
        <f>_xlfn.IFNA(INDEX(A:A,MATCH(ROWS($C$2:$C730),C:C,0)),"")</f>
        <v/>
      </c>
      <c r="I730" s="3" t="str">
        <f>IF(D730=0,"",D730)</f>
        <v/>
      </c>
      <c r="J730" s="16" t="str">
        <f>_xlfn.IFNA(VLOOKUP(searchCompact!I730,fastigheter!A:B,2,FALSE),"")</f>
        <v/>
      </c>
    </row>
    <row r="731" spans="1:10" x14ac:dyDescent="0.2">
      <c r="A731" s="3" t="str">
        <f>IF(vägar!A731="","",vägar!A731)</f>
        <v/>
      </c>
      <c r="B731" s="3">
        <f t="shared" si="11"/>
        <v>0</v>
      </c>
      <c r="C731" s="3" t="b">
        <f>IF($B731=1,COUNTIF($B$2:$B731,1))</f>
        <v>0</v>
      </c>
      <c r="D731" s="3" t="str">
        <f>_xlfn.IFNA(INDEX(A:A,MATCH(ROWS($C$2:$C731),C:C,0)),"")</f>
        <v/>
      </c>
      <c r="I731" s="3" t="str">
        <f>IF(D731=0,"",D731)</f>
        <v/>
      </c>
      <c r="J731" s="16" t="str">
        <f>_xlfn.IFNA(VLOOKUP(searchCompact!I731,fastigheter!A:B,2,FALSE),"")</f>
        <v/>
      </c>
    </row>
    <row r="732" spans="1:10" x14ac:dyDescent="0.2">
      <c r="A732" s="3" t="str">
        <f>IF(vägar!A732="","",vägar!A732)</f>
        <v/>
      </c>
      <c r="B732" s="3">
        <f t="shared" si="11"/>
        <v>0</v>
      </c>
      <c r="C732" s="3" t="b">
        <f>IF($B732=1,COUNTIF($B$2:$B732,1))</f>
        <v>0</v>
      </c>
      <c r="D732" s="3" t="str">
        <f>_xlfn.IFNA(INDEX(A:A,MATCH(ROWS($C$2:$C732),C:C,0)),"")</f>
        <v/>
      </c>
      <c r="I732" s="3" t="str">
        <f>IF(D732=0,"",D732)</f>
        <v/>
      </c>
      <c r="J732" s="16" t="str">
        <f>_xlfn.IFNA(VLOOKUP(searchCompact!I732,fastigheter!A:B,2,FALSE),"")</f>
        <v/>
      </c>
    </row>
    <row r="733" spans="1:10" x14ac:dyDescent="0.2">
      <c r="A733" s="3" t="str">
        <f>IF(vägar!A733="","",vägar!A733)</f>
        <v/>
      </c>
      <c r="B733" s="3">
        <f t="shared" si="11"/>
        <v>0</v>
      </c>
      <c r="C733" s="3" t="b">
        <f>IF($B733=1,COUNTIF($B$2:$B733,1))</f>
        <v>0</v>
      </c>
      <c r="D733" s="3" t="str">
        <f>_xlfn.IFNA(INDEX(A:A,MATCH(ROWS($C$2:$C733),C:C,0)),"")</f>
        <v/>
      </c>
      <c r="I733" s="3" t="str">
        <f>IF(D733=0,"",D733)</f>
        <v/>
      </c>
      <c r="J733" s="16" t="str">
        <f>_xlfn.IFNA(VLOOKUP(searchCompact!I733,fastigheter!A:B,2,FALSE),"")</f>
        <v/>
      </c>
    </row>
    <row r="734" spans="1:10" x14ac:dyDescent="0.2">
      <c r="A734" s="3" t="str">
        <f>IF(vägar!A734="","",vägar!A734)</f>
        <v/>
      </c>
      <c r="B734" s="3">
        <f t="shared" si="11"/>
        <v>0</v>
      </c>
      <c r="C734" s="3" t="b">
        <f>IF($B734=1,COUNTIF($B$2:$B734,1))</f>
        <v>0</v>
      </c>
      <c r="D734" s="3" t="str">
        <f>_xlfn.IFNA(INDEX(A:A,MATCH(ROWS($C$2:$C734),C:C,0)),"")</f>
        <v/>
      </c>
      <c r="I734" s="3" t="str">
        <f>IF(D734=0,"",D734)</f>
        <v/>
      </c>
      <c r="J734" s="16" t="str">
        <f>_xlfn.IFNA(VLOOKUP(searchCompact!I734,fastigheter!A:B,2,FALSE),"")</f>
        <v/>
      </c>
    </row>
    <row r="735" spans="1:10" x14ac:dyDescent="0.2">
      <c r="A735" s="3" t="str">
        <f>IF(vägar!A735="","",vägar!A735)</f>
        <v/>
      </c>
      <c r="B735" s="3">
        <f t="shared" si="11"/>
        <v>0</v>
      </c>
      <c r="C735" s="3" t="b">
        <f>IF($B735=1,COUNTIF($B$2:$B735,1))</f>
        <v>0</v>
      </c>
      <c r="D735" s="3" t="str">
        <f>_xlfn.IFNA(INDEX(A:A,MATCH(ROWS($C$2:$C735),C:C,0)),"")</f>
        <v/>
      </c>
      <c r="I735" s="3" t="str">
        <f>IF(D735=0,"",D735)</f>
        <v/>
      </c>
      <c r="J735" s="16" t="str">
        <f>_xlfn.IFNA(VLOOKUP(searchCompact!I735,fastigheter!A:B,2,FALSE),"")</f>
        <v/>
      </c>
    </row>
    <row r="736" spans="1:10" x14ac:dyDescent="0.2">
      <c r="A736" s="3" t="str">
        <f>IF(vägar!A736="","",vägar!A736)</f>
        <v/>
      </c>
      <c r="B736" s="3">
        <f t="shared" si="11"/>
        <v>0</v>
      </c>
      <c r="C736" s="3" t="b">
        <f>IF($B736=1,COUNTIF($B$2:$B736,1))</f>
        <v>0</v>
      </c>
      <c r="D736" s="3" t="str">
        <f>_xlfn.IFNA(INDEX(A:A,MATCH(ROWS($C$2:$C736),C:C,0)),"")</f>
        <v/>
      </c>
      <c r="I736" s="3" t="str">
        <f>IF(D736=0,"",D736)</f>
        <v/>
      </c>
      <c r="J736" s="16" t="str">
        <f>_xlfn.IFNA(VLOOKUP(searchCompact!I736,fastigheter!A:B,2,FALSE),"")</f>
        <v/>
      </c>
    </row>
    <row r="737" spans="1:10" x14ac:dyDescent="0.2">
      <c r="A737" s="3" t="str">
        <f>IF(vägar!A737="","",vägar!A737)</f>
        <v/>
      </c>
      <c r="B737" s="3">
        <f t="shared" si="11"/>
        <v>0</v>
      </c>
      <c r="C737" s="3" t="b">
        <f>IF($B737=1,COUNTIF($B$2:$B737,1))</f>
        <v>0</v>
      </c>
      <c r="D737" s="3" t="str">
        <f>_xlfn.IFNA(INDEX(A:A,MATCH(ROWS($C$2:$C737),C:C,0)),"")</f>
        <v/>
      </c>
      <c r="I737" s="3" t="str">
        <f>IF(D737=0,"",D737)</f>
        <v/>
      </c>
      <c r="J737" s="16" t="str">
        <f>_xlfn.IFNA(VLOOKUP(searchCompact!I737,fastigheter!A:B,2,FALSE),"")</f>
        <v/>
      </c>
    </row>
    <row r="738" spans="1:10" x14ac:dyDescent="0.2">
      <c r="A738" s="3" t="str">
        <f>IF(vägar!A738="","",vägar!A738)</f>
        <v/>
      </c>
      <c r="B738" s="3">
        <f t="shared" si="11"/>
        <v>0</v>
      </c>
      <c r="C738" s="3" t="b">
        <f>IF($B738=1,COUNTIF($B$2:$B738,1))</f>
        <v>0</v>
      </c>
      <c r="D738" s="3" t="str">
        <f>_xlfn.IFNA(INDEX(A:A,MATCH(ROWS($C$2:$C738),C:C,0)),"")</f>
        <v/>
      </c>
      <c r="I738" s="3" t="str">
        <f>IF(D738=0,"",D738)</f>
        <v/>
      </c>
      <c r="J738" s="16" t="str">
        <f>_xlfn.IFNA(VLOOKUP(searchCompact!I738,fastigheter!A:B,2,FALSE),"")</f>
        <v/>
      </c>
    </row>
    <row r="739" spans="1:10" x14ac:dyDescent="0.2">
      <c r="A739" s="3" t="str">
        <f>IF(vägar!A739="","",vägar!A739)</f>
        <v/>
      </c>
      <c r="B739" s="3">
        <f t="shared" si="11"/>
        <v>0</v>
      </c>
      <c r="C739" s="3" t="b">
        <f>IF($B739=1,COUNTIF($B$2:$B739,1))</f>
        <v>0</v>
      </c>
      <c r="D739" s="3" t="str">
        <f>_xlfn.IFNA(INDEX(A:A,MATCH(ROWS($C$2:$C739),C:C,0)),"")</f>
        <v/>
      </c>
      <c r="I739" s="3" t="str">
        <f>IF(D739=0,"",D739)</f>
        <v/>
      </c>
      <c r="J739" s="16" t="str">
        <f>_xlfn.IFNA(VLOOKUP(searchCompact!I739,fastigheter!A:B,2,FALSE),"")</f>
        <v/>
      </c>
    </row>
    <row r="740" spans="1:10" x14ac:dyDescent="0.2">
      <c r="A740" s="3" t="str">
        <f>IF(vägar!A740="","",vägar!A740)</f>
        <v/>
      </c>
      <c r="B740" s="3">
        <f t="shared" si="11"/>
        <v>0</v>
      </c>
      <c r="C740" s="3" t="b">
        <f>IF($B740=1,COUNTIF($B$2:$B740,1))</f>
        <v>0</v>
      </c>
      <c r="D740" s="3" t="str">
        <f>_xlfn.IFNA(INDEX(A:A,MATCH(ROWS($C$2:$C740),C:C,0)),"")</f>
        <v/>
      </c>
      <c r="I740" s="3" t="str">
        <f>IF(D740=0,"",D740)</f>
        <v/>
      </c>
      <c r="J740" s="16" t="str">
        <f>_xlfn.IFNA(VLOOKUP(searchCompact!I740,fastigheter!A:B,2,FALSE),"")</f>
        <v/>
      </c>
    </row>
    <row r="741" spans="1:10" x14ac:dyDescent="0.2">
      <c r="A741" s="3" t="str">
        <f>IF(vägar!A741="","",vägar!A741)</f>
        <v/>
      </c>
      <c r="B741" s="3">
        <f t="shared" si="11"/>
        <v>0</v>
      </c>
      <c r="C741" s="3" t="b">
        <f>IF($B741=1,COUNTIF($B$2:$B741,1))</f>
        <v>0</v>
      </c>
      <c r="D741" s="3" t="str">
        <f>_xlfn.IFNA(INDEX(A:A,MATCH(ROWS($C$2:$C741),C:C,0)),"")</f>
        <v/>
      </c>
      <c r="I741" s="3" t="str">
        <f>IF(D741=0,"",D741)</f>
        <v/>
      </c>
      <c r="J741" s="16" t="str">
        <f>_xlfn.IFNA(VLOOKUP(searchCompact!I741,fastigheter!A:B,2,FALSE),"")</f>
        <v/>
      </c>
    </row>
    <row r="742" spans="1:10" x14ac:dyDescent="0.2">
      <c r="A742" s="3" t="str">
        <f>IF(vägar!A742="","",vägar!A742)</f>
        <v/>
      </c>
      <c r="B742" s="3">
        <f t="shared" si="11"/>
        <v>0</v>
      </c>
      <c r="C742" s="3" t="b">
        <f>IF($B742=1,COUNTIF($B$2:$B742,1))</f>
        <v>0</v>
      </c>
      <c r="D742" s="3" t="str">
        <f>_xlfn.IFNA(INDEX(A:A,MATCH(ROWS($C$2:$C742),C:C,0)),"")</f>
        <v/>
      </c>
      <c r="I742" s="3" t="str">
        <f>IF(D742=0,"",D742)</f>
        <v/>
      </c>
      <c r="J742" s="16" t="str">
        <f>_xlfn.IFNA(VLOOKUP(searchCompact!I742,fastigheter!A:B,2,FALSE),"")</f>
        <v/>
      </c>
    </row>
    <row r="743" spans="1:10" x14ac:dyDescent="0.2">
      <c r="A743" s="3" t="str">
        <f>IF(vägar!A743="","",vägar!A743)</f>
        <v/>
      </c>
      <c r="B743" s="3">
        <f t="shared" si="11"/>
        <v>0</v>
      </c>
      <c r="C743" s="3" t="b">
        <f>IF($B743=1,COUNTIF($B$2:$B743,1))</f>
        <v>0</v>
      </c>
      <c r="D743" s="3" t="str">
        <f>_xlfn.IFNA(INDEX(A:A,MATCH(ROWS($C$2:$C743),C:C,0)),"")</f>
        <v/>
      </c>
      <c r="I743" s="3" t="str">
        <f>IF(D743=0,"",D743)</f>
        <v/>
      </c>
      <c r="J743" s="16" t="str">
        <f>_xlfn.IFNA(VLOOKUP(searchCompact!I743,fastigheter!A:B,2,FALSE),"")</f>
        <v/>
      </c>
    </row>
    <row r="744" spans="1:10" x14ac:dyDescent="0.2">
      <c r="A744" s="3" t="str">
        <f>IF(vägar!A744="","",vägar!A744)</f>
        <v/>
      </c>
      <c r="B744" s="3">
        <f t="shared" si="11"/>
        <v>0</v>
      </c>
      <c r="C744" s="3" t="b">
        <f>IF($B744=1,COUNTIF($B$2:$B744,1))</f>
        <v>0</v>
      </c>
      <c r="D744" s="3" t="str">
        <f>_xlfn.IFNA(INDEX(A:A,MATCH(ROWS($C$2:$C744),C:C,0)),"")</f>
        <v/>
      </c>
      <c r="I744" s="3" t="str">
        <f>IF(D744=0,"",D744)</f>
        <v/>
      </c>
      <c r="J744" s="16" t="str">
        <f>_xlfn.IFNA(VLOOKUP(searchCompact!I744,fastigheter!A:B,2,FALSE),"")</f>
        <v/>
      </c>
    </row>
    <row r="745" spans="1:10" x14ac:dyDescent="0.2">
      <c r="A745" s="3" t="str">
        <f>IF(vägar!A745="","",vägar!A745)</f>
        <v/>
      </c>
      <c r="B745" s="3">
        <f t="shared" si="11"/>
        <v>0</v>
      </c>
      <c r="C745" s="3" t="b">
        <f>IF($B745=1,COUNTIF($B$2:$B745,1))</f>
        <v>0</v>
      </c>
      <c r="D745" s="3" t="str">
        <f>_xlfn.IFNA(INDEX(A:A,MATCH(ROWS($C$2:$C745),C:C,0)),"")</f>
        <v/>
      </c>
      <c r="I745" s="3" t="str">
        <f>IF(D745=0,"",D745)</f>
        <v/>
      </c>
      <c r="J745" s="16" t="str">
        <f>_xlfn.IFNA(VLOOKUP(searchCompact!I745,fastigheter!A:B,2,FALSE),"")</f>
        <v/>
      </c>
    </row>
    <row r="746" spans="1:10" x14ac:dyDescent="0.2">
      <c r="A746" s="3" t="str">
        <f>IF(vägar!A746="","",vägar!A746)</f>
        <v/>
      </c>
      <c r="B746" s="3">
        <f t="shared" si="11"/>
        <v>0</v>
      </c>
      <c r="C746" s="3" t="b">
        <f>IF($B746=1,COUNTIF($B$2:$B746,1))</f>
        <v>0</v>
      </c>
      <c r="D746" s="3" t="str">
        <f>_xlfn.IFNA(INDEX(A:A,MATCH(ROWS($C$2:$C746),C:C,0)),"")</f>
        <v/>
      </c>
      <c r="I746" s="3" t="str">
        <f>IF(D746=0,"",D746)</f>
        <v/>
      </c>
      <c r="J746" s="16" t="str">
        <f>_xlfn.IFNA(VLOOKUP(searchCompact!I746,fastigheter!A:B,2,FALSE),"")</f>
        <v/>
      </c>
    </row>
    <row r="747" spans="1:10" x14ac:dyDescent="0.2">
      <c r="A747" s="3" t="str">
        <f>IF(vägar!A747="","",vägar!A747)</f>
        <v/>
      </c>
      <c r="B747" s="3">
        <f t="shared" si="11"/>
        <v>0</v>
      </c>
      <c r="C747" s="3" t="b">
        <f>IF($B747=1,COUNTIF($B$2:$B747,1))</f>
        <v>0</v>
      </c>
      <c r="D747" s="3" t="str">
        <f>_xlfn.IFNA(INDEX(A:A,MATCH(ROWS($C$2:$C747),C:C,0)),"")</f>
        <v/>
      </c>
      <c r="I747" s="3" t="str">
        <f>IF(D747=0,"",D747)</f>
        <v/>
      </c>
      <c r="J747" s="16" t="str">
        <f>_xlfn.IFNA(VLOOKUP(searchCompact!I747,fastigheter!A:B,2,FALSE),"")</f>
        <v/>
      </c>
    </row>
    <row r="748" spans="1:10" x14ac:dyDescent="0.2">
      <c r="A748" s="3" t="str">
        <f>IF(vägar!A748="","",vägar!A748)</f>
        <v/>
      </c>
      <c r="B748" s="3">
        <f t="shared" si="11"/>
        <v>0</v>
      </c>
      <c r="C748" s="3" t="b">
        <f>IF($B748=1,COUNTIF($B$2:$B748,1))</f>
        <v>0</v>
      </c>
      <c r="D748" s="3" t="str">
        <f>_xlfn.IFNA(INDEX(A:A,MATCH(ROWS($C$2:$C748),C:C,0)),"")</f>
        <v/>
      </c>
      <c r="I748" s="3" t="str">
        <f>IF(D748=0,"",D748)</f>
        <v/>
      </c>
      <c r="J748" s="16" t="str">
        <f>_xlfn.IFNA(VLOOKUP(searchCompact!I748,fastigheter!A:B,2,FALSE),"")</f>
        <v/>
      </c>
    </row>
    <row r="749" spans="1:10" x14ac:dyDescent="0.2">
      <c r="A749" s="3" t="str">
        <f>IF(vägar!A749="","",vägar!A749)</f>
        <v/>
      </c>
      <c r="B749" s="3">
        <f t="shared" si="11"/>
        <v>0</v>
      </c>
      <c r="C749" s="3" t="b">
        <f>IF($B749=1,COUNTIF($B$2:$B749,1))</f>
        <v>0</v>
      </c>
      <c r="D749" s="3" t="str">
        <f>_xlfn.IFNA(INDEX(A:A,MATCH(ROWS($C$2:$C749),C:C,0)),"")</f>
        <v/>
      </c>
      <c r="I749" s="3" t="str">
        <f>IF(D749=0,"",D749)</f>
        <v/>
      </c>
      <c r="J749" s="16" t="str">
        <f>_xlfn.IFNA(VLOOKUP(searchCompact!I749,fastigheter!A:B,2,FALSE),"")</f>
        <v/>
      </c>
    </row>
    <row r="750" spans="1:10" x14ac:dyDescent="0.2">
      <c r="A750" s="3" t="str">
        <f>IF(vägar!A750="","",vägar!A750)</f>
        <v/>
      </c>
      <c r="B750" s="3">
        <f t="shared" si="11"/>
        <v>0</v>
      </c>
      <c r="C750" s="3" t="b">
        <f>IF($B750=1,COUNTIF($B$2:$B750,1))</f>
        <v>0</v>
      </c>
      <c r="D750" s="3" t="str">
        <f>_xlfn.IFNA(INDEX(A:A,MATCH(ROWS($C$2:$C750),C:C,0)),"")</f>
        <v/>
      </c>
      <c r="I750" s="3" t="str">
        <f>IF(D750=0,"",D750)</f>
        <v/>
      </c>
      <c r="J750" s="16" t="str">
        <f>_xlfn.IFNA(VLOOKUP(searchCompact!I750,fastigheter!A:B,2,FALSE),"")</f>
        <v/>
      </c>
    </row>
    <row r="751" spans="1:10" x14ac:dyDescent="0.2">
      <c r="A751" s="3" t="str">
        <f>IF(vägar!A751="","",vägar!A751)</f>
        <v/>
      </c>
      <c r="B751" s="3">
        <f t="shared" si="11"/>
        <v>0</v>
      </c>
      <c r="C751" s="3" t="b">
        <f>IF($B751=1,COUNTIF($B$2:$B751,1))</f>
        <v>0</v>
      </c>
      <c r="D751" s="3" t="str">
        <f>_xlfn.IFNA(INDEX(A:A,MATCH(ROWS($C$2:$C751),C:C,0)),"")</f>
        <v/>
      </c>
      <c r="I751" s="3" t="str">
        <f>IF(D751=0,"",D751)</f>
        <v/>
      </c>
      <c r="J751" s="16" t="str">
        <f>_xlfn.IFNA(VLOOKUP(searchCompact!I751,fastigheter!A:B,2,FALSE),"")</f>
        <v/>
      </c>
    </row>
    <row r="752" spans="1:10" x14ac:dyDescent="0.2">
      <c r="A752" s="3" t="str">
        <f>IF(vägar!A752="","",vägar!A752)</f>
        <v/>
      </c>
      <c r="B752" s="3">
        <f t="shared" si="11"/>
        <v>0</v>
      </c>
      <c r="C752" s="3" t="b">
        <f>IF($B752=1,COUNTIF($B$2:$B752,1))</f>
        <v>0</v>
      </c>
      <c r="D752" s="3" t="str">
        <f>_xlfn.IFNA(INDEX(A:A,MATCH(ROWS($C$2:$C752),C:C,0)),"")</f>
        <v/>
      </c>
      <c r="I752" s="3" t="str">
        <f>IF(D752=0,"",D752)</f>
        <v/>
      </c>
      <c r="J752" s="16" t="str">
        <f>_xlfn.IFNA(VLOOKUP(searchCompact!I752,fastigheter!A:B,2,FALSE),"")</f>
        <v/>
      </c>
    </row>
    <row r="753" spans="1:10" x14ac:dyDescent="0.2">
      <c r="A753" s="3" t="str">
        <f>IF(vägar!A753="","",vägar!A753)</f>
        <v/>
      </c>
      <c r="B753" s="3">
        <f t="shared" si="11"/>
        <v>0</v>
      </c>
      <c r="C753" s="3" t="b">
        <f>IF($B753=1,COUNTIF($B$2:$B753,1))</f>
        <v>0</v>
      </c>
      <c r="D753" s="3" t="str">
        <f>_xlfn.IFNA(INDEX(A:A,MATCH(ROWS($C$2:$C753),C:C,0)),"")</f>
        <v/>
      </c>
      <c r="I753" s="3" t="str">
        <f>IF(D753=0,"",D753)</f>
        <v/>
      </c>
      <c r="J753" s="16" t="str">
        <f>_xlfn.IFNA(VLOOKUP(searchCompact!I753,fastigheter!A:B,2,FALSE),"")</f>
        <v/>
      </c>
    </row>
    <row r="754" spans="1:10" x14ac:dyDescent="0.2">
      <c r="A754" s="3" t="str">
        <f>IF(vägar!A754="","",vägar!A754)</f>
        <v/>
      </c>
      <c r="B754" s="3">
        <f t="shared" si="11"/>
        <v>0</v>
      </c>
      <c r="C754" s="3" t="b">
        <f>IF($B754=1,COUNTIF($B$2:$B754,1))</f>
        <v>0</v>
      </c>
      <c r="D754" s="3" t="str">
        <f>_xlfn.IFNA(INDEX(A:A,MATCH(ROWS($C$2:$C754),C:C,0)),"")</f>
        <v/>
      </c>
      <c r="I754" s="3" t="str">
        <f>IF(D754=0,"",D754)</f>
        <v/>
      </c>
      <c r="J754" s="16" t="str">
        <f>_xlfn.IFNA(VLOOKUP(searchCompact!I754,fastigheter!A:B,2,FALSE),"")</f>
        <v/>
      </c>
    </row>
    <row r="755" spans="1:10" x14ac:dyDescent="0.2">
      <c r="A755" s="3" t="str">
        <f>IF(vägar!A755="","",vägar!A755)</f>
        <v/>
      </c>
      <c r="B755" s="3">
        <f t="shared" si="11"/>
        <v>0</v>
      </c>
      <c r="C755" s="3" t="b">
        <f>IF($B755=1,COUNTIF($B$2:$B755,1))</f>
        <v>0</v>
      </c>
      <c r="D755" s="3" t="str">
        <f>_xlfn.IFNA(INDEX(A:A,MATCH(ROWS($C$2:$C755),C:C,0)),"")</f>
        <v/>
      </c>
      <c r="I755" s="3" t="str">
        <f>IF(D755=0,"",D755)</f>
        <v/>
      </c>
      <c r="J755" s="16" t="str">
        <f>_xlfn.IFNA(VLOOKUP(searchCompact!I755,fastigheter!A:B,2,FALSE),"")</f>
        <v/>
      </c>
    </row>
    <row r="756" spans="1:10" x14ac:dyDescent="0.2">
      <c r="A756" s="3" t="str">
        <f>IF(vägar!A756="","",vägar!A756)</f>
        <v/>
      </c>
      <c r="B756" s="3">
        <f t="shared" si="11"/>
        <v>0</v>
      </c>
      <c r="C756" s="3" t="b">
        <f>IF($B756=1,COUNTIF($B$2:$B756,1))</f>
        <v>0</v>
      </c>
      <c r="D756" s="3" t="str">
        <f>_xlfn.IFNA(INDEX(A:A,MATCH(ROWS($C$2:$C756),C:C,0)),"")</f>
        <v/>
      </c>
      <c r="I756" s="3" t="str">
        <f>IF(D756=0,"",D756)</f>
        <v/>
      </c>
      <c r="J756" s="16" t="str">
        <f>_xlfn.IFNA(VLOOKUP(searchCompact!I756,fastigheter!A:B,2,FALSE),"")</f>
        <v/>
      </c>
    </row>
    <row r="757" spans="1:10" x14ac:dyDescent="0.2">
      <c r="A757" s="3" t="str">
        <f>IF(vägar!A757="","",vägar!A757)</f>
        <v/>
      </c>
      <c r="B757" s="3">
        <f t="shared" si="11"/>
        <v>0</v>
      </c>
      <c r="C757" s="3" t="b">
        <f>IF($B757=1,COUNTIF($B$2:$B757,1))</f>
        <v>0</v>
      </c>
      <c r="D757" s="3" t="str">
        <f>_xlfn.IFNA(INDEX(A:A,MATCH(ROWS($C$2:$C757),C:C,0)),"")</f>
        <v/>
      </c>
      <c r="I757" s="3" t="str">
        <f>IF(D757=0,"",D757)</f>
        <v/>
      </c>
      <c r="J757" s="16" t="str">
        <f>_xlfn.IFNA(VLOOKUP(searchCompact!I757,fastigheter!A:B,2,FALSE),"")</f>
        <v/>
      </c>
    </row>
    <row r="758" spans="1:10" x14ac:dyDescent="0.2">
      <c r="A758" s="3" t="str">
        <f>IF(vägar!A758="","",vägar!A758)</f>
        <v/>
      </c>
      <c r="B758" s="3">
        <f t="shared" si="11"/>
        <v>0</v>
      </c>
      <c r="C758" s="3" t="b">
        <f>IF($B758=1,COUNTIF($B$2:$B758,1))</f>
        <v>0</v>
      </c>
      <c r="D758" s="3" t="str">
        <f>_xlfn.IFNA(INDEX(A:A,MATCH(ROWS($C$2:$C758),C:C,0)),"")</f>
        <v/>
      </c>
      <c r="I758" s="3" t="str">
        <f>IF(D758=0,"",D758)</f>
        <v/>
      </c>
      <c r="J758" s="16" t="str">
        <f>_xlfn.IFNA(VLOOKUP(searchCompact!I758,fastigheter!A:B,2,FALSE),"")</f>
        <v/>
      </c>
    </row>
    <row r="759" spans="1:10" x14ac:dyDescent="0.2">
      <c r="A759" s="3" t="str">
        <f>IF(vägar!A759="","",vägar!A759)</f>
        <v/>
      </c>
      <c r="B759" s="3">
        <f t="shared" si="11"/>
        <v>0</v>
      </c>
      <c r="C759" s="3" t="b">
        <f>IF($B759=1,COUNTIF($B$2:$B759,1))</f>
        <v>0</v>
      </c>
      <c r="D759" s="3" t="str">
        <f>_xlfn.IFNA(INDEX(A:A,MATCH(ROWS($C$2:$C759),C:C,0)),"")</f>
        <v/>
      </c>
      <c r="I759" s="3" t="str">
        <f>IF(D759=0,"",D759)</f>
        <v/>
      </c>
      <c r="J759" s="16" t="str">
        <f>_xlfn.IFNA(VLOOKUP(searchCompact!I759,fastigheter!A:B,2,FALSE),"")</f>
        <v/>
      </c>
    </row>
    <row r="760" spans="1:10" x14ac:dyDescent="0.2">
      <c r="A760" s="3" t="str">
        <f>IF(vägar!A760="","",vägar!A760)</f>
        <v/>
      </c>
      <c r="B760" s="3">
        <f t="shared" si="11"/>
        <v>0</v>
      </c>
      <c r="C760" s="3" t="b">
        <f>IF($B760=1,COUNTIF($B$2:$B760,1))</f>
        <v>0</v>
      </c>
      <c r="D760" s="3" t="str">
        <f>_xlfn.IFNA(INDEX(A:A,MATCH(ROWS($C$2:$C760),C:C,0)),"")</f>
        <v/>
      </c>
      <c r="I760" s="3" t="str">
        <f>IF(D760=0,"",D760)</f>
        <v/>
      </c>
      <c r="J760" s="16" t="str">
        <f>_xlfn.IFNA(VLOOKUP(searchCompact!I760,fastigheter!A:B,2,FALSE),"")</f>
        <v/>
      </c>
    </row>
    <row r="761" spans="1:10" x14ac:dyDescent="0.2">
      <c r="A761" s="3" t="str">
        <f>IF(vägar!A761="","",vägar!A761)</f>
        <v/>
      </c>
      <c r="B761" s="3">
        <f t="shared" si="11"/>
        <v>0</v>
      </c>
      <c r="C761" s="3" t="b">
        <f>IF($B761=1,COUNTIF($B$2:$B761,1))</f>
        <v>0</v>
      </c>
      <c r="D761" s="3" t="str">
        <f>_xlfn.IFNA(INDEX(A:A,MATCH(ROWS($C$2:$C761),C:C,0)),"")</f>
        <v/>
      </c>
      <c r="I761" s="3" t="str">
        <f>IF(D761=0,"",D761)</f>
        <v/>
      </c>
      <c r="J761" s="16" t="str">
        <f>_xlfn.IFNA(VLOOKUP(searchCompact!I761,fastigheter!A:B,2,FALSE),"")</f>
        <v/>
      </c>
    </row>
    <row r="762" spans="1:10" x14ac:dyDescent="0.2">
      <c r="A762" s="3" t="str">
        <f>IF(vägar!A762="","",vägar!A762)</f>
        <v/>
      </c>
      <c r="B762" s="3">
        <f t="shared" si="11"/>
        <v>0</v>
      </c>
      <c r="C762" s="3" t="b">
        <f>IF($B762=1,COUNTIF($B$2:$B762,1))</f>
        <v>0</v>
      </c>
      <c r="D762" s="3" t="str">
        <f>_xlfn.IFNA(INDEX(A:A,MATCH(ROWS($C$2:$C762),C:C,0)),"")</f>
        <v/>
      </c>
      <c r="I762" s="3" t="str">
        <f>IF(D762=0,"",D762)</f>
        <v/>
      </c>
      <c r="J762" s="16" t="str">
        <f>_xlfn.IFNA(VLOOKUP(searchCompact!I762,fastigheter!A:B,2,FALSE),"")</f>
        <v/>
      </c>
    </row>
    <row r="763" spans="1:10" x14ac:dyDescent="0.2">
      <c r="A763" s="3" t="str">
        <f>IF(vägar!A763="","",vägar!A763)</f>
        <v/>
      </c>
      <c r="B763" s="3">
        <f t="shared" si="11"/>
        <v>0</v>
      </c>
      <c r="C763" s="3" t="b">
        <f>IF($B763=1,COUNTIF($B$2:$B763,1))</f>
        <v>0</v>
      </c>
      <c r="D763" s="3" t="str">
        <f>_xlfn.IFNA(INDEX(A:A,MATCH(ROWS($C$2:$C763),C:C,0)),"")</f>
        <v/>
      </c>
      <c r="I763" s="3" t="str">
        <f>IF(D763=0,"",D763)</f>
        <v/>
      </c>
      <c r="J763" s="16" t="str">
        <f>_xlfn.IFNA(VLOOKUP(searchCompact!I763,fastigheter!A:B,2,FALSE),"")</f>
        <v/>
      </c>
    </row>
    <row r="764" spans="1:10" x14ac:dyDescent="0.2">
      <c r="A764" s="3" t="str">
        <f>IF(vägar!A764="","",vägar!A764)</f>
        <v/>
      </c>
      <c r="B764" s="3">
        <f t="shared" si="11"/>
        <v>0</v>
      </c>
      <c r="C764" s="3" t="b">
        <f>IF($B764=1,COUNTIF($B$2:$B764,1))</f>
        <v>0</v>
      </c>
      <c r="D764" s="3" t="str">
        <f>_xlfn.IFNA(INDEX(A:A,MATCH(ROWS($C$2:$C764),C:C,0)),"")</f>
        <v/>
      </c>
      <c r="I764" s="3" t="str">
        <f>IF(D764=0,"",D764)</f>
        <v/>
      </c>
      <c r="J764" s="16" t="str">
        <f>_xlfn.IFNA(VLOOKUP(searchCompact!I764,fastigheter!A:B,2,FALSE),"")</f>
        <v/>
      </c>
    </row>
    <row r="765" spans="1:10" x14ac:dyDescent="0.2">
      <c r="A765" s="3" t="str">
        <f>IF(vägar!A765="","",vägar!A765)</f>
        <v/>
      </c>
      <c r="B765" s="3">
        <f t="shared" si="11"/>
        <v>0</v>
      </c>
      <c r="C765" s="3" t="b">
        <f>IF($B765=1,COUNTIF($B$2:$B765,1))</f>
        <v>0</v>
      </c>
      <c r="D765" s="3" t="str">
        <f>_xlfn.IFNA(INDEX(A:A,MATCH(ROWS($C$2:$C765),C:C,0)),"")</f>
        <v/>
      </c>
      <c r="I765" s="3" t="str">
        <f>IF(D765=0,"",D765)</f>
        <v/>
      </c>
      <c r="J765" s="16" t="str">
        <f>_xlfn.IFNA(VLOOKUP(searchCompact!I765,fastigheter!A:B,2,FALSE),"")</f>
        <v/>
      </c>
    </row>
    <row r="766" spans="1:10" x14ac:dyDescent="0.2">
      <c r="A766" s="3" t="str">
        <f>IF(vägar!A766="","",vägar!A766)</f>
        <v/>
      </c>
      <c r="B766" s="3">
        <f t="shared" si="11"/>
        <v>0</v>
      </c>
      <c r="C766" s="3" t="b">
        <f>IF($B766=1,COUNTIF($B$2:$B766,1))</f>
        <v>0</v>
      </c>
      <c r="D766" s="3" t="str">
        <f>_xlfn.IFNA(INDEX(A:A,MATCH(ROWS($C$2:$C766),C:C,0)),"")</f>
        <v/>
      </c>
      <c r="I766" s="3" t="str">
        <f>IF(D766=0,"",D766)</f>
        <v/>
      </c>
      <c r="J766" s="16" t="str">
        <f>_xlfn.IFNA(VLOOKUP(searchCompact!I766,fastigheter!A:B,2,FALSE),"")</f>
        <v/>
      </c>
    </row>
    <row r="767" spans="1:10" x14ac:dyDescent="0.2">
      <c r="A767" s="3" t="str">
        <f>IF(vägar!A767="","",vägar!A767)</f>
        <v/>
      </c>
      <c r="B767" s="3">
        <f t="shared" si="11"/>
        <v>0</v>
      </c>
      <c r="C767" s="3" t="b">
        <f>IF($B767=1,COUNTIF($B$2:$B767,1))</f>
        <v>0</v>
      </c>
      <c r="D767" s="3" t="str">
        <f>_xlfn.IFNA(INDEX(A:A,MATCH(ROWS($C$2:$C767),C:C,0)),"")</f>
        <v/>
      </c>
      <c r="I767" s="3" t="str">
        <f>IF(D767=0,"",D767)</f>
        <v/>
      </c>
      <c r="J767" s="16" t="str">
        <f>_xlfn.IFNA(VLOOKUP(searchCompact!I767,fastigheter!A:B,2,FALSE),"")</f>
        <v/>
      </c>
    </row>
    <row r="768" spans="1:10" x14ac:dyDescent="0.2">
      <c r="A768" s="3" t="str">
        <f>IF(vägar!A768="","",vägar!A768)</f>
        <v/>
      </c>
      <c r="B768" s="3">
        <f t="shared" si="11"/>
        <v>0</v>
      </c>
      <c r="C768" s="3" t="b">
        <f>IF($B768=1,COUNTIF($B$2:$B768,1))</f>
        <v>0</v>
      </c>
      <c r="D768" s="3" t="str">
        <f>_xlfn.IFNA(INDEX(A:A,MATCH(ROWS($C$2:$C768),C:C,0)),"")</f>
        <v/>
      </c>
      <c r="I768" s="3" t="str">
        <f>IF(D768=0,"",D768)</f>
        <v/>
      </c>
      <c r="J768" s="16" t="str">
        <f>_xlfn.IFNA(VLOOKUP(searchCompact!I768,fastigheter!A:B,2,FALSE),"")</f>
        <v/>
      </c>
    </row>
    <row r="769" spans="1:10" x14ac:dyDescent="0.2">
      <c r="A769" s="3" t="str">
        <f>IF(vägar!A769="","",vägar!A769)</f>
        <v/>
      </c>
      <c r="B769" s="3">
        <f t="shared" si="11"/>
        <v>0</v>
      </c>
      <c r="C769" s="3" t="b">
        <f>IF($B769=1,COUNTIF($B$2:$B769,1))</f>
        <v>0</v>
      </c>
      <c r="D769" s="3" t="str">
        <f>_xlfn.IFNA(INDEX(A:A,MATCH(ROWS($C$2:$C769),C:C,0)),"")</f>
        <v/>
      </c>
      <c r="I769" s="3" t="str">
        <f>IF(D769=0,"",D769)</f>
        <v/>
      </c>
      <c r="J769" s="16" t="str">
        <f>_xlfn.IFNA(VLOOKUP(searchCompact!I769,fastigheter!A:B,2,FALSE),"")</f>
        <v/>
      </c>
    </row>
    <row r="770" spans="1:10" x14ac:dyDescent="0.2">
      <c r="A770" s="3" t="str">
        <f>IF(vägar!A770="","",vägar!A770)</f>
        <v/>
      </c>
      <c r="B770" s="3">
        <f t="shared" ref="B770:B833" si="12">--ISNUMBER(SEARCH(inputSearch,$A770))</f>
        <v>0</v>
      </c>
      <c r="C770" s="3" t="b">
        <f>IF($B770=1,COUNTIF($B$2:$B770,1))</f>
        <v>0</v>
      </c>
      <c r="D770" s="3" t="str">
        <f>_xlfn.IFNA(INDEX(A:A,MATCH(ROWS($C$2:$C770),C:C,0)),"")</f>
        <v/>
      </c>
      <c r="I770" s="3" t="str">
        <f>IF(D770=0,"",D770)</f>
        <v/>
      </c>
      <c r="J770" s="16" t="str">
        <f>_xlfn.IFNA(VLOOKUP(searchCompact!I770,fastigheter!A:B,2,FALSE),"")</f>
        <v/>
      </c>
    </row>
    <row r="771" spans="1:10" x14ac:dyDescent="0.2">
      <c r="A771" s="3" t="str">
        <f>IF(vägar!A771="","",vägar!A771)</f>
        <v/>
      </c>
      <c r="B771" s="3">
        <f t="shared" si="12"/>
        <v>0</v>
      </c>
      <c r="C771" s="3" t="b">
        <f>IF($B771=1,COUNTIF($B$2:$B771,1))</f>
        <v>0</v>
      </c>
      <c r="D771" s="3" t="str">
        <f>_xlfn.IFNA(INDEX(A:A,MATCH(ROWS($C$2:$C771),C:C,0)),"")</f>
        <v/>
      </c>
      <c r="I771" s="3" t="str">
        <f>IF(D771=0,"",D771)</f>
        <v/>
      </c>
      <c r="J771" s="16" t="str">
        <f>_xlfn.IFNA(VLOOKUP(searchCompact!I771,fastigheter!A:B,2,FALSE),"")</f>
        <v/>
      </c>
    </row>
    <row r="772" spans="1:10" x14ac:dyDescent="0.2">
      <c r="A772" s="3" t="str">
        <f>IF(vägar!A772="","",vägar!A772)</f>
        <v/>
      </c>
      <c r="B772" s="3">
        <f t="shared" si="12"/>
        <v>0</v>
      </c>
      <c r="C772" s="3" t="b">
        <f>IF($B772=1,COUNTIF($B$2:$B772,1))</f>
        <v>0</v>
      </c>
      <c r="D772" s="3" t="str">
        <f>_xlfn.IFNA(INDEX(A:A,MATCH(ROWS($C$2:$C772),C:C,0)),"")</f>
        <v/>
      </c>
      <c r="I772" s="3" t="str">
        <f>IF(D772=0,"",D772)</f>
        <v/>
      </c>
      <c r="J772" s="16" t="str">
        <f>_xlfn.IFNA(VLOOKUP(searchCompact!I772,fastigheter!A:B,2,FALSE),"")</f>
        <v/>
      </c>
    </row>
    <row r="773" spans="1:10" x14ac:dyDescent="0.2">
      <c r="A773" s="3" t="str">
        <f>IF(vägar!A773="","",vägar!A773)</f>
        <v/>
      </c>
      <c r="B773" s="3">
        <f t="shared" si="12"/>
        <v>0</v>
      </c>
      <c r="C773" s="3" t="b">
        <f>IF($B773=1,COUNTIF($B$2:$B773,1))</f>
        <v>0</v>
      </c>
      <c r="D773" s="3" t="str">
        <f>_xlfn.IFNA(INDEX(A:A,MATCH(ROWS($C$2:$C773),C:C,0)),"")</f>
        <v/>
      </c>
      <c r="I773" s="3" t="str">
        <f>IF(D773=0,"",D773)</f>
        <v/>
      </c>
      <c r="J773" s="16" t="str">
        <f>_xlfn.IFNA(VLOOKUP(searchCompact!I773,fastigheter!A:B,2,FALSE),"")</f>
        <v/>
      </c>
    </row>
    <row r="774" spans="1:10" x14ac:dyDescent="0.2">
      <c r="A774" s="3" t="str">
        <f>IF(vägar!A774="","",vägar!A774)</f>
        <v/>
      </c>
      <c r="B774" s="3">
        <f t="shared" si="12"/>
        <v>0</v>
      </c>
      <c r="C774" s="3" t="b">
        <f>IF($B774=1,COUNTIF($B$2:$B774,1))</f>
        <v>0</v>
      </c>
      <c r="D774" s="3" t="str">
        <f>_xlfn.IFNA(INDEX(A:A,MATCH(ROWS($C$2:$C774),C:C,0)),"")</f>
        <v/>
      </c>
      <c r="I774" s="3" t="str">
        <f>IF(D774=0,"",D774)</f>
        <v/>
      </c>
      <c r="J774" s="16" t="str">
        <f>_xlfn.IFNA(VLOOKUP(searchCompact!I774,fastigheter!A:B,2,FALSE),"")</f>
        <v/>
      </c>
    </row>
    <row r="775" spans="1:10" x14ac:dyDescent="0.2">
      <c r="A775" s="3" t="str">
        <f>IF(vägar!A775="","",vägar!A775)</f>
        <v/>
      </c>
      <c r="B775" s="3">
        <f t="shared" si="12"/>
        <v>0</v>
      </c>
      <c r="C775" s="3" t="b">
        <f>IF($B775=1,COUNTIF($B$2:$B775,1))</f>
        <v>0</v>
      </c>
      <c r="D775" s="3" t="str">
        <f>_xlfn.IFNA(INDEX(A:A,MATCH(ROWS($C$2:$C775),C:C,0)),"")</f>
        <v/>
      </c>
      <c r="I775" s="3" t="str">
        <f>IF(D775=0,"",D775)</f>
        <v/>
      </c>
      <c r="J775" s="16" t="str">
        <f>_xlfn.IFNA(VLOOKUP(searchCompact!I775,fastigheter!A:B,2,FALSE),"")</f>
        <v/>
      </c>
    </row>
    <row r="776" spans="1:10" x14ac:dyDescent="0.2">
      <c r="A776" s="3" t="str">
        <f>IF(vägar!A776="","",vägar!A776)</f>
        <v/>
      </c>
      <c r="B776" s="3">
        <f t="shared" si="12"/>
        <v>0</v>
      </c>
      <c r="C776" s="3" t="b">
        <f>IF($B776=1,COUNTIF($B$2:$B776,1))</f>
        <v>0</v>
      </c>
      <c r="D776" s="3" t="str">
        <f>_xlfn.IFNA(INDEX(A:A,MATCH(ROWS($C$2:$C776),C:C,0)),"")</f>
        <v/>
      </c>
      <c r="I776" s="3" t="str">
        <f>IF(D776=0,"",D776)</f>
        <v/>
      </c>
      <c r="J776" s="16" t="str">
        <f>_xlfn.IFNA(VLOOKUP(searchCompact!I776,fastigheter!A:B,2,FALSE),"")</f>
        <v/>
      </c>
    </row>
    <row r="777" spans="1:10" x14ac:dyDescent="0.2">
      <c r="A777" s="3" t="str">
        <f>IF(vägar!A777="","",vägar!A777)</f>
        <v/>
      </c>
      <c r="B777" s="3">
        <f t="shared" si="12"/>
        <v>0</v>
      </c>
      <c r="C777" s="3" t="b">
        <f>IF($B777=1,COUNTIF($B$2:$B777,1))</f>
        <v>0</v>
      </c>
      <c r="D777" s="3" t="str">
        <f>_xlfn.IFNA(INDEX(A:A,MATCH(ROWS($C$2:$C777),C:C,0)),"")</f>
        <v/>
      </c>
      <c r="I777" s="3" t="str">
        <f>IF(D777=0,"",D777)</f>
        <v/>
      </c>
      <c r="J777" s="16" t="str">
        <f>_xlfn.IFNA(VLOOKUP(searchCompact!I777,fastigheter!A:B,2,FALSE),"")</f>
        <v/>
      </c>
    </row>
    <row r="778" spans="1:10" x14ac:dyDescent="0.2">
      <c r="A778" s="3" t="str">
        <f>IF(vägar!A778="","",vägar!A778)</f>
        <v/>
      </c>
      <c r="B778" s="3">
        <f t="shared" si="12"/>
        <v>0</v>
      </c>
      <c r="C778" s="3" t="b">
        <f>IF($B778=1,COUNTIF($B$2:$B778,1))</f>
        <v>0</v>
      </c>
      <c r="D778" s="3" t="str">
        <f>_xlfn.IFNA(INDEX(A:A,MATCH(ROWS($C$2:$C778),C:C,0)),"")</f>
        <v/>
      </c>
      <c r="I778" s="3" t="str">
        <f>IF(D778=0,"",D778)</f>
        <v/>
      </c>
      <c r="J778" s="16" t="str">
        <f>_xlfn.IFNA(VLOOKUP(searchCompact!I778,fastigheter!A:B,2,FALSE),"")</f>
        <v/>
      </c>
    </row>
    <row r="779" spans="1:10" x14ac:dyDescent="0.2">
      <c r="A779" s="3" t="str">
        <f>IF(vägar!A779="","",vägar!A779)</f>
        <v/>
      </c>
      <c r="B779" s="3">
        <f t="shared" si="12"/>
        <v>0</v>
      </c>
      <c r="C779" s="3" t="b">
        <f>IF($B779=1,COUNTIF($B$2:$B779,1))</f>
        <v>0</v>
      </c>
      <c r="D779" s="3" t="str">
        <f>_xlfn.IFNA(INDEX(A:A,MATCH(ROWS($C$2:$C779),C:C,0)),"")</f>
        <v/>
      </c>
      <c r="I779" s="3" t="str">
        <f>IF(D779=0,"",D779)</f>
        <v/>
      </c>
      <c r="J779" s="16" t="str">
        <f>_xlfn.IFNA(VLOOKUP(searchCompact!I779,fastigheter!A:B,2,FALSE),"")</f>
        <v/>
      </c>
    </row>
    <row r="780" spans="1:10" x14ac:dyDescent="0.2">
      <c r="A780" s="3" t="str">
        <f>IF(vägar!A780="","",vägar!A780)</f>
        <v/>
      </c>
      <c r="B780" s="3">
        <f t="shared" si="12"/>
        <v>0</v>
      </c>
      <c r="C780" s="3" t="b">
        <f>IF($B780=1,COUNTIF($B$2:$B780,1))</f>
        <v>0</v>
      </c>
      <c r="D780" s="3" t="str">
        <f>_xlfn.IFNA(INDEX(A:A,MATCH(ROWS($C$2:$C780),C:C,0)),"")</f>
        <v/>
      </c>
      <c r="I780" s="3" t="str">
        <f>IF(D780=0,"",D780)</f>
        <v/>
      </c>
      <c r="J780" s="16" t="str">
        <f>_xlfn.IFNA(VLOOKUP(searchCompact!I780,fastigheter!A:B,2,FALSE),"")</f>
        <v/>
      </c>
    </row>
    <row r="781" spans="1:10" x14ac:dyDescent="0.2">
      <c r="A781" s="3" t="str">
        <f>IF(vägar!A781="","",vägar!A781)</f>
        <v/>
      </c>
      <c r="B781" s="3">
        <f t="shared" si="12"/>
        <v>0</v>
      </c>
      <c r="C781" s="3" t="b">
        <f>IF($B781=1,COUNTIF($B$2:$B781,1))</f>
        <v>0</v>
      </c>
      <c r="D781" s="3" t="str">
        <f>_xlfn.IFNA(INDEX(A:A,MATCH(ROWS($C$2:$C781),C:C,0)),"")</f>
        <v/>
      </c>
      <c r="I781" s="3" t="str">
        <f>IF(D781=0,"",D781)</f>
        <v/>
      </c>
      <c r="J781" s="16" t="str">
        <f>_xlfn.IFNA(VLOOKUP(searchCompact!I781,fastigheter!A:B,2,FALSE),"")</f>
        <v/>
      </c>
    </row>
    <row r="782" spans="1:10" x14ac:dyDescent="0.2">
      <c r="A782" s="3" t="str">
        <f>IF(vägar!A782="","",vägar!A782)</f>
        <v/>
      </c>
      <c r="B782" s="3">
        <f t="shared" si="12"/>
        <v>0</v>
      </c>
      <c r="C782" s="3" t="b">
        <f>IF($B782=1,COUNTIF($B$2:$B782,1))</f>
        <v>0</v>
      </c>
      <c r="D782" s="3" t="str">
        <f>_xlfn.IFNA(INDEX(A:A,MATCH(ROWS($C$2:$C782),C:C,0)),"")</f>
        <v/>
      </c>
      <c r="I782" s="3" t="str">
        <f>IF(D782=0,"",D782)</f>
        <v/>
      </c>
      <c r="J782" s="16" t="str">
        <f>_xlfn.IFNA(VLOOKUP(searchCompact!I782,fastigheter!A:B,2,FALSE),"")</f>
        <v/>
      </c>
    </row>
    <row r="783" spans="1:10" x14ac:dyDescent="0.2">
      <c r="A783" s="3" t="str">
        <f>IF(vägar!A783="","",vägar!A783)</f>
        <v/>
      </c>
      <c r="B783" s="3">
        <f t="shared" si="12"/>
        <v>0</v>
      </c>
      <c r="C783" s="3" t="b">
        <f>IF($B783=1,COUNTIF($B$2:$B783,1))</f>
        <v>0</v>
      </c>
      <c r="D783" s="3" t="str">
        <f>_xlfn.IFNA(INDEX(A:A,MATCH(ROWS($C$2:$C783),C:C,0)),"")</f>
        <v/>
      </c>
      <c r="I783" s="3" t="str">
        <f>IF(D783=0,"",D783)</f>
        <v/>
      </c>
      <c r="J783" s="16" t="str">
        <f>_xlfn.IFNA(VLOOKUP(searchCompact!I783,fastigheter!A:B,2,FALSE),"")</f>
        <v/>
      </c>
    </row>
    <row r="784" spans="1:10" x14ac:dyDescent="0.2">
      <c r="A784" s="3" t="str">
        <f>IF(vägar!A784="","",vägar!A784)</f>
        <v/>
      </c>
      <c r="B784" s="3">
        <f t="shared" si="12"/>
        <v>0</v>
      </c>
      <c r="C784" s="3" t="b">
        <f>IF($B784=1,COUNTIF($B$2:$B784,1))</f>
        <v>0</v>
      </c>
      <c r="D784" s="3" t="str">
        <f>_xlfn.IFNA(INDEX(A:A,MATCH(ROWS($C$2:$C784),C:C,0)),"")</f>
        <v/>
      </c>
      <c r="I784" s="3" t="str">
        <f>IF(D784=0,"",D784)</f>
        <v/>
      </c>
      <c r="J784" s="16" t="str">
        <f>_xlfn.IFNA(VLOOKUP(searchCompact!I784,fastigheter!A:B,2,FALSE),"")</f>
        <v/>
      </c>
    </row>
    <row r="785" spans="1:10" x14ac:dyDescent="0.2">
      <c r="A785" s="3" t="str">
        <f>IF(vägar!A785="","",vägar!A785)</f>
        <v/>
      </c>
      <c r="B785" s="3">
        <f t="shared" si="12"/>
        <v>0</v>
      </c>
      <c r="C785" s="3" t="b">
        <f>IF($B785=1,COUNTIF($B$2:$B785,1))</f>
        <v>0</v>
      </c>
      <c r="D785" s="3" t="str">
        <f>_xlfn.IFNA(INDEX(A:A,MATCH(ROWS($C$2:$C785),C:C,0)),"")</f>
        <v/>
      </c>
      <c r="I785" s="3" t="str">
        <f>IF(D785=0,"",D785)</f>
        <v/>
      </c>
      <c r="J785" s="16" t="str">
        <f>_xlfn.IFNA(VLOOKUP(searchCompact!I785,fastigheter!A:B,2,FALSE),"")</f>
        <v/>
      </c>
    </row>
    <row r="786" spans="1:10" x14ac:dyDescent="0.2">
      <c r="A786" s="3" t="str">
        <f>IF(vägar!A786="","",vägar!A786)</f>
        <v/>
      </c>
      <c r="B786" s="3">
        <f t="shared" si="12"/>
        <v>0</v>
      </c>
      <c r="C786" s="3" t="b">
        <f>IF($B786=1,COUNTIF($B$2:$B786,1))</f>
        <v>0</v>
      </c>
      <c r="D786" s="3" t="str">
        <f>_xlfn.IFNA(INDEX(A:A,MATCH(ROWS($C$2:$C786),C:C,0)),"")</f>
        <v/>
      </c>
      <c r="I786" s="3" t="str">
        <f>IF(D786=0,"",D786)</f>
        <v/>
      </c>
      <c r="J786" s="16" t="str">
        <f>_xlfn.IFNA(VLOOKUP(searchCompact!I786,fastigheter!A:B,2,FALSE),"")</f>
        <v/>
      </c>
    </row>
    <row r="787" spans="1:10" x14ac:dyDescent="0.2">
      <c r="A787" s="3" t="str">
        <f>IF(vägar!A787="","",vägar!A787)</f>
        <v/>
      </c>
      <c r="B787" s="3">
        <f t="shared" si="12"/>
        <v>0</v>
      </c>
      <c r="C787" s="3" t="b">
        <f>IF($B787=1,COUNTIF($B$2:$B787,1))</f>
        <v>0</v>
      </c>
      <c r="D787" s="3" t="str">
        <f>_xlfn.IFNA(INDEX(A:A,MATCH(ROWS($C$2:$C787),C:C,0)),"")</f>
        <v/>
      </c>
      <c r="I787" s="3" t="str">
        <f>IF(D787=0,"",D787)</f>
        <v/>
      </c>
      <c r="J787" s="16" t="str">
        <f>_xlfn.IFNA(VLOOKUP(searchCompact!I787,fastigheter!A:B,2,FALSE),"")</f>
        <v/>
      </c>
    </row>
    <row r="788" spans="1:10" x14ac:dyDescent="0.2">
      <c r="A788" s="3" t="str">
        <f>IF(vägar!A788="","",vägar!A788)</f>
        <v/>
      </c>
      <c r="B788" s="3">
        <f t="shared" si="12"/>
        <v>0</v>
      </c>
      <c r="C788" s="3" t="b">
        <f>IF($B788=1,COUNTIF($B$2:$B788,1))</f>
        <v>0</v>
      </c>
      <c r="D788" s="3" t="str">
        <f>_xlfn.IFNA(INDEX(A:A,MATCH(ROWS($C$2:$C788),C:C,0)),"")</f>
        <v/>
      </c>
      <c r="I788" s="3" t="str">
        <f>IF(D788=0,"",D788)</f>
        <v/>
      </c>
      <c r="J788" s="16" t="str">
        <f>_xlfn.IFNA(VLOOKUP(searchCompact!I788,fastigheter!A:B,2,FALSE),"")</f>
        <v/>
      </c>
    </row>
    <row r="789" spans="1:10" x14ac:dyDescent="0.2">
      <c r="A789" s="3" t="str">
        <f>IF(vägar!A789="","",vägar!A789)</f>
        <v/>
      </c>
      <c r="B789" s="3">
        <f t="shared" si="12"/>
        <v>0</v>
      </c>
      <c r="C789" s="3" t="b">
        <f>IF($B789=1,COUNTIF($B$2:$B789,1))</f>
        <v>0</v>
      </c>
      <c r="D789" s="3" t="str">
        <f>_xlfn.IFNA(INDEX(A:A,MATCH(ROWS($C$2:$C789),C:C,0)),"")</f>
        <v/>
      </c>
      <c r="I789" s="3" t="str">
        <f>IF(D789=0,"",D789)</f>
        <v/>
      </c>
      <c r="J789" s="16" t="str">
        <f>_xlfn.IFNA(VLOOKUP(searchCompact!I789,fastigheter!A:B,2,FALSE),"")</f>
        <v/>
      </c>
    </row>
    <row r="790" spans="1:10" x14ac:dyDescent="0.2">
      <c r="A790" s="3" t="str">
        <f>IF(vägar!A790="","",vägar!A790)</f>
        <v/>
      </c>
      <c r="B790" s="3">
        <f t="shared" si="12"/>
        <v>0</v>
      </c>
      <c r="C790" s="3" t="b">
        <f>IF($B790=1,COUNTIF($B$2:$B790,1))</f>
        <v>0</v>
      </c>
      <c r="D790" s="3" t="str">
        <f>_xlfn.IFNA(INDEX(A:A,MATCH(ROWS($C$2:$C790),C:C,0)),"")</f>
        <v/>
      </c>
      <c r="I790" s="3" t="str">
        <f>IF(D790=0,"",D790)</f>
        <v/>
      </c>
      <c r="J790" s="16" t="str">
        <f>_xlfn.IFNA(VLOOKUP(searchCompact!I790,fastigheter!A:B,2,FALSE),"")</f>
        <v/>
      </c>
    </row>
    <row r="791" spans="1:10" x14ac:dyDescent="0.2">
      <c r="A791" s="3" t="str">
        <f>IF(vägar!A791="","",vägar!A791)</f>
        <v/>
      </c>
      <c r="B791" s="3">
        <f t="shared" si="12"/>
        <v>0</v>
      </c>
      <c r="C791" s="3" t="b">
        <f>IF($B791=1,COUNTIF($B$2:$B791,1))</f>
        <v>0</v>
      </c>
      <c r="D791" s="3" t="str">
        <f>_xlfn.IFNA(INDEX(A:A,MATCH(ROWS($C$2:$C791),C:C,0)),"")</f>
        <v/>
      </c>
      <c r="I791" s="3" t="str">
        <f>IF(D791=0,"",D791)</f>
        <v/>
      </c>
      <c r="J791" s="16" t="str">
        <f>_xlfn.IFNA(VLOOKUP(searchCompact!I791,fastigheter!A:B,2,FALSE),"")</f>
        <v/>
      </c>
    </row>
    <row r="792" spans="1:10" x14ac:dyDescent="0.2">
      <c r="A792" s="3" t="str">
        <f>IF(vägar!A792="","",vägar!A792)</f>
        <v/>
      </c>
      <c r="B792" s="3">
        <f t="shared" si="12"/>
        <v>0</v>
      </c>
      <c r="C792" s="3" t="b">
        <f>IF($B792=1,COUNTIF($B$2:$B792,1))</f>
        <v>0</v>
      </c>
      <c r="D792" s="3" t="str">
        <f>_xlfn.IFNA(INDEX(A:A,MATCH(ROWS($C$2:$C792),C:C,0)),"")</f>
        <v/>
      </c>
      <c r="I792" s="3" t="str">
        <f>IF(D792=0,"",D792)</f>
        <v/>
      </c>
      <c r="J792" s="16" t="str">
        <f>_xlfn.IFNA(VLOOKUP(searchCompact!I792,fastigheter!A:B,2,FALSE),"")</f>
        <v/>
      </c>
    </row>
    <row r="793" spans="1:10" x14ac:dyDescent="0.2">
      <c r="A793" s="3" t="str">
        <f>IF(vägar!A793="","",vägar!A793)</f>
        <v/>
      </c>
      <c r="B793" s="3">
        <f t="shared" si="12"/>
        <v>0</v>
      </c>
      <c r="C793" s="3" t="b">
        <f>IF($B793=1,COUNTIF($B$2:$B793,1))</f>
        <v>0</v>
      </c>
      <c r="D793" s="3" t="str">
        <f>_xlfn.IFNA(INDEX(A:A,MATCH(ROWS($C$2:$C793),C:C,0)),"")</f>
        <v/>
      </c>
      <c r="I793" s="3" t="str">
        <f>IF(D793=0,"",D793)</f>
        <v/>
      </c>
      <c r="J793" s="16" t="str">
        <f>_xlfn.IFNA(VLOOKUP(searchCompact!I793,fastigheter!A:B,2,FALSE),"")</f>
        <v/>
      </c>
    </row>
    <row r="794" spans="1:10" x14ac:dyDescent="0.2">
      <c r="A794" s="3" t="str">
        <f>IF(vägar!A794="","",vägar!A794)</f>
        <v/>
      </c>
      <c r="B794" s="3">
        <f t="shared" si="12"/>
        <v>0</v>
      </c>
      <c r="C794" s="3" t="b">
        <f>IF($B794=1,COUNTIF($B$2:$B794,1))</f>
        <v>0</v>
      </c>
      <c r="D794" s="3" t="str">
        <f>_xlfn.IFNA(INDEX(A:A,MATCH(ROWS($C$2:$C794),C:C,0)),"")</f>
        <v/>
      </c>
      <c r="I794" s="3" t="str">
        <f>IF(D794=0,"",D794)</f>
        <v/>
      </c>
      <c r="J794" s="16" t="str">
        <f>_xlfn.IFNA(VLOOKUP(searchCompact!I794,fastigheter!A:B,2,FALSE),"")</f>
        <v/>
      </c>
    </row>
    <row r="795" spans="1:10" x14ac:dyDescent="0.2">
      <c r="A795" s="3" t="str">
        <f>IF(vägar!A795="","",vägar!A795)</f>
        <v/>
      </c>
      <c r="B795" s="3">
        <f t="shared" si="12"/>
        <v>0</v>
      </c>
      <c r="C795" s="3" t="b">
        <f>IF($B795=1,COUNTIF($B$2:$B795,1))</f>
        <v>0</v>
      </c>
      <c r="D795" s="3" t="str">
        <f>_xlfn.IFNA(INDEX(A:A,MATCH(ROWS($C$2:$C795),C:C,0)),"")</f>
        <v/>
      </c>
      <c r="I795" s="3" t="str">
        <f>IF(D795=0,"",D795)</f>
        <v/>
      </c>
      <c r="J795" s="16" t="str">
        <f>_xlfn.IFNA(VLOOKUP(searchCompact!I795,fastigheter!A:B,2,FALSE),"")</f>
        <v/>
      </c>
    </row>
    <row r="796" spans="1:10" x14ac:dyDescent="0.2">
      <c r="A796" s="3" t="str">
        <f>IF(vägar!A796="","",vägar!A796)</f>
        <v/>
      </c>
      <c r="B796" s="3">
        <f t="shared" si="12"/>
        <v>0</v>
      </c>
      <c r="C796" s="3" t="b">
        <f>IF($B796=1,COUNTIF($B$2:$B796,1))</f>
        <v>0</v>
      </c>
      <c r="D796" s="3" t="str">
        <f>_xlfn.IFNA(INDEX(A:A,MATCH(ROWS($C$2:$C796),C:C,0)),"")</f>
        <v/>
      </c>
      <c r="I796" s="3" t="str">
        <f>IF(D796=0,"",D796)</f>
        <v/>
      </c>
      <c r="J796" s="16" t="str">
        <f>_xlfn.IFNA(VLOOKUP(searchCompact!I796,fastigheter!A:B,2,FALSE),"")</f>
        <v/>
      </c>
    </row>
    <row r="797" spans="1:10" x14ac:dyDescent="0.2">
      <c r="A797" s="3" t="str">
        <f>IF(vägar!A797="","",vägar!A797)</f>
        <v/>
      </c>
      <c r="B797" s="3">
        <f t="shared" si="12"/>
        <v>0</v>
      </c>
      <c r="C797" s="3" t="b">
        <f>IF($B797=1,COUNTIF($B$2:$B797,1))</f>
        <v>0</v>
      </c>
      <c r="D797" s="3" t="str">
        <f>_xlfn.IFNA(INDEX(A:A,MATCH(ROWS($C$2:$C797),C:C,0)),"")</f>
        <v/>
      </c>
      <c r="I797" s="3" t="str">
        <f>IF(D797=0,"",D797)</f>
        <v/>
      </c>
      <c r="J797" s="16" t="str">
        <f>_xlfn.IFNA(VLOOKUP(searchCompact!I797,fastigheter!A:B,2,FALSE),"")</f>
        <v/>
      </c>
    </row>
    <row r="798" spans="1:10" x14ac:dyDescent="0.2">
      <c r="A798" s="3" t="str">
        <f>IF(vägar!A798="","",vägar!A798)</f>
        <v/>
      </c>
      <c r="B798" s="3">
        <f t="shared" si="12"/>
        <v>0</v>
      </c>
      <c r="C798" s="3" t="b">
        <f>IF($B798=1,COUNTIF($B$2:$B798,1))</f>
        <v>0</v>
      </c>
      <c r="D798" s="3" t="str">
        <f>_xlfn.IFNA(INDEX(A:A,MATCH(ROWS($C$2:$C798),C:C,0)),"")</f>
        <v/>
      </c>
      <c r="I798" s="3" t="str">
        <f>IF(D798=0,"",D798)</f>
        <v/>
      </c>
      <c r="J798" s="16" t="str">
        <f>_xlfn.IFNA(VLOOKUP(searchCompact!I798,fastigheter!A:B,2,FALSE),"")</f>
        <v/>
      </c>
    </row>
    <row r="799" spans="1:10" x14ac:dyDescent="0.2">
      <c r="A799" s="3" t="str">
        <f>IF(vägar!A799="","",vägar!A799)</f>
        <v/>
      </c>
      <c r="B799" s="3">
        <f t="shared" si="12"/>
        <v>0</v>
      </c>
      <c r="C799" s="3" t="b">
        <f>IF($B799=1,COUNTIF($B$2:$B799,1))</f>
        <v>0</v>
      </c>
      <c r="D799" s="3" t="str">
        <f>_xlfn.IFNA(INDEX(A:A,MATCH(ROWS($C$2:$C799),C:C,0)),"")</f>
        <v/>
      </c>
      <c r="I799" s="3" t="str">
        <f>IF(D799=0,"",D799)</f>
        <v/>
      </c>
      <c r="J799" s="16" t="str">
        <f>_xlfn.IFNA(VLOOKUP(searchCompact!I799,fastigheter!A:B,2,FALSE),"")</f>
        <v/>
      </c>
    </row>
    <row r="800" spans="1:10" x14ac:dyDescent="0.2">
      <c r="A800" s="3" t="str">
        <f>IF(vägar!A800="","",vägar!A800)</f>
        <v/>
      </c>
      <c r="B800" s="3">
        <f t="shared" si="12"/>
        <v>0</v>
      </c>
      <c r="C800" s="3" t="b">
        <f>IF($B800=1,COUNTIF($B$2:$B800,1))</f>
        <v>0</v>
      </c>
      <c r="D800" s="3" t="str">
        <f>_xlfn.IFNA(INDEX(A:A,MATCH(ROWS($C$2:$C800),C:C,0)),"")</f>
        <v/>
      </c>
      <c r="I800" s="3" t="str">
        <f>IF(D800=0,"",D800)</f>
        <v/>
      </c>
      <c r="J800" s="16" t="str">
        <f>_xlfn.IFNA(VLOOKUP(searchCompact!I800,fastigheter!A:B,2,FALSE),"")</f>
        <v/>
      </c>
    </row>
    <row r="801" spans="1:10" x14ac:dyDescent="0.2">
      <c r="A801" s="3" t="str">
        <f>IF(vägar!A801="","",vägar!A801)</f>
        <v/>
      </c>
      <c r="B801" s="3">
        <f t="shared" si="12"/>
        <v>0</v>
      </c>
      <c r="C801" s="3" t="b">
        <f>IF($B801=1,COUNTIF($B$2:$B801,1))</f>
        <v>0</v>
      </c>
      <c r="D801" s="3" t="str">
        <f>_xlfn.IFNA(INDEX(A:A,MATCH(ROWS($C$2:$C801),C:C,0)),"")</f>
        <v/>
      </c>
      <c r="I801" s="3" t="str">
        <f>IF(D801=0,"",D801)</f>
        <v/>
      </c>
      <c r="J801" s="16" t="str">
        <f>_xlfn.IFNA(VLOOKUP(searchCompact!I801,fastigheter!A:B,2,FALSE),"")</f>
        <v/>
      </c>
    </row>
    <row r="802" spans="1:10" x14ac:dyDescent="0.2">
      <c r="A802" s="3" t="str">
        <f>IF(vägar!A802="","",vägar!A802)</f>
        <v/>
      </c>
      <c r="B802" s="3">
        <f t="shared" si="12"/>
        <v>0</v>
      </c>
      <c r="C802" s="3" t="b">
        <f>IF($B802=1,COUNTIF($B$2:$B802,1))</f>
        <v>0</v>
      </c>
      <c r="D802" s="3" t="str">
        <f>_xlfn.IFNA(INDEX(A:A,MATCH(ROWS($C$2:$C802),C:C,0)),"")</f>
        <v/>
      </c>
      <c r="I802" s="3" t="str">
        <f>IF(D802=0,"",D802)</f>
        <v/>
      </c>
      <c r="J802" s="16" t="str">
        <f>_xlfn.IFNA(VLOOKUP(searchCompact!I802,fastigheter!A:B,2,FALSE),"")</f>
        <v/>
      </c>
    </row>
    <row r="803" spans="1:10" x14ac:dyDescent="0.2">
      <c r="A803" s="3" t="str">
        <f>IF(vägar!A803="","",vägar!A803)</f>
        <v/>
      </c>
      <c r="B803" s="3">
        <f t="shared" si="12"/>
        <v>0</v>
      </c>
      <c r="C803" s="3" t="b">
        <f>IF($B803=1,COUNTIF($B$2:$B803,1))</f>
        <v>0</v>
      </c>
      <c r="D803" s="3" t="str">
        <f>_xlfn.IFNA(INDEX(A:A,MATCH(ROWS($C$2:$C803),C:C,0)),"")</f>
        <v/>
      </c>
      <c r="I803" s="3" t="str">
        <f>IF(D803=0,"",D803)</f>
        <v/>
      </c>
      <c r="J803" s="16" t="str">
        <f>_xlfn.IFNA(VLOOKUP(searchCompact!I803,fastigheter!A:B,2,FALSE),"")</f>
        <v/>
      </c>
    </row>
    <row r="804" spans="1:10" x14ac:dyDescent="0.2">
      <c r="A804" s="3" t="str">
        <f>IF(vägar!A804="","",vägar!A804)</f>
        <v/>
      </c>
      <c r="B804" s="3">
        <f t="shared" si="12"/>
        <v>0</v>
      </c>
      <c r="C804" s="3" t="b">
        <f>IF($B804=1,COUNTIF($B$2:$B804,1))</f>
        <v>0</v>
      </c>
      <c r="D804" s="3" t="str">
        <f>_xlfn.IFNA(INDEX(A:A,MATCH(ROWS($C$2:$C804),C:C,0)),"")</f>
        <v/>
      </c>
      <c r="I804" s="3" t="str">
        <f>IF(D804=0,"",D804)</f>
        <v/>
      </c>
      <c r="J804" s="16" t="str">
        <f>_xlfn.IFNA(VLOOKUP(searchCompact!I804,fastigheter!A:B,2,FALSE),"")</f>
        <v/>
      </c>
    </row>
    <row r="805" spans="1:10" x14ac:dyDescent="0.2">
      <c r="A805" s="3" t="str">
        <f>IF(vägar!A805="","",vägar!A805)</f>
        <v/>
      </c>
      <c r="B805" s="3">
        <f t="shared" si="12"/>
        <v>0</v>
      </c>
      <c r="C805" s="3" t="b">
        <f>IF($B805=1,COUNTIF($B$2:$B805,1))</f>
        <v>0</v>
      </c>
      <c r="D805" s="3" t="str">
        <f>_xlfn.IFNA(INDEX(A:A,MATCH(ROWS($C$2:$C805),C:C,0)),"")</f>
        <v/>
      </c>
      <c r="I805" s="3" t="str">
        <f>IF(D805=0,"",D805)</f>
        <v/>
      </c>
      <c r="J805" s="16" t="str">
        <f>_xlfn.IFNA(VLOOKUP(searchCompact!I805,fastigheter!A:B,2,FALSE),"")</f>
        <v/>
      </c>
    </row>
    <row r="806" spans="1:10" x14ac:dyDescent="0.2">
      <c r="A806" s="3" t="str">
        <f>IF(vägar!A806="","",vägar!A806)</f>
        <v/>
      </c>
      <c r="B806" s="3">
        <f t="shared" si="12"/>
        <v>0</v>
      </c>
      <c r="C806" s="3" t="b">
        <f>IF($B806=1,COUNTIF($B$2:$B806,1))</f>
        <v>0</v>
      </c>
      <c r="D806" s="3" t="str">
        <f>_xlfn.IFNA(INDEX(A:A,MATCH(ROWS($C$2:$C806),C:C,0)),"")</f>
        <v/>
      </c>
      <c r="I806" s="3" t="str">
        <f>IF(D806=0,"",D806)</f>
        <v/>
      </c>
      <c r="J806" s="16" t="str">
        <f>_xlfn.IFNA(VLOOKUP(searchCompact!I806,fastigheter!A:B,2,FALSE),"")</f>
        <v/>
      </c>
    </row>
    <row r="807" spans="1:10" x14ac:dyDescent="0.2">
      <c r="A807" s="3" t="str">
        <f>IF(vägar!A807="","",vägar!A807)</f>
        <v/>
      </c>
      <c r="B807" s="3">
        <f t="shared" si="12"/>
        <v>0</v>
      </c>
      <c r="C807" s="3" t="b">
        <f>IF($B807=1,COUNTIF($B$2:$B807,1))</f>
        <v>0</v>
      </c>
      <c r="D807" s="3" t="str">
        <f>_xlfn.IFNA(INDEX(A:A,MATCH(ROWS($C$2:$C807),C:C,0)),"")</f>
        <v/>
      </c>
      <c r="I807" s="3" t="str">
        <f>IF(D807=0,"",D807)</f>
        <v/>
      </c>
      <c r="J807" s="16" t="str">
        <f>_xlfn.IFNA(VLOOKUP(searchCompact!I807,fastigheter!A:B,2,FALSE),"")</f>
        <v/>
      </c>
    </row>
    <row r="808" spans="1:10" x14ac:dyDescent="0.2">
      <c r="A808" s="3" t="str">
        <f>IF(vägar!A808="","",vägar!A808)</f>
        <v/>
      </c>
      <c r="B808" s="3">
        <f t="shared" si="12"/>
        <v>0</v>
      </c>
      <c r="C808" s="3" t="b">
        <f>IF($B808=1,COUNTIF($B$2:$B808,1))</f>
        <v>0</v>
      </c>
      <c r="D808" s="3" t="str">
        <f>_xlfn.IFNA(INDEX(A:A,MATCH(ROWS($C$2:$C808),C:C,0)),"")</f>
        <v/>
      </c>
      <c r="I808" s="3" t="str">
        <f>IF(D808=0,"",D808)</f>
        <v/>
      </c>
      <c r="J808" s="16" t="str">
        <f>_xlfn.IFNA(VLOOKUP(searchCompact!I808,fastigheter!A:B,2,FALSE),"")</f>
        <v/>
      </c>
    </row>
    <row r="809" spans="1:10" x14ac:dyDescent="0.2">
      <c r="A809" s="3" t="str">
        <f>IF(vägar!A809="","",vägar!A809)</f>
        <v/>
      </c>
      <c r="B809" s="3">
        <f t="shared" si="12"/>
        <v>0</v>
      </c>
      <c r="C809" s="3" t="b">
        <f>IF($B809=1,COUNTIF($B$2:$B809,1))</f>
        <v>0</v>
      </c>
      <c r="D809" s="3" t="str">
        <f>_xlfn.IFNA(INDEX(A:A,MATCH(ROWS($C$2:$C809),C:C,0)),"")</f>
        <v/>
      </c>
      <c r="I809" s="3" t="str">
        <f>IF(D809=0,"",D809)</f>
        <v/>
      </c>
      <c r="J809" s="16" t="str">
        <f>_xlfn.IFNA(VLOOKUP(searchCompact!I809,fastigheter!A:B,2,FALSE),"")</f>
        <v/>
      </c>
    </row>
    <row r="810" spans="1:10" x14ac:dyDescent="0.2">
      <c r="A810" s="3" t="str">
        <f>IF(vägar!A810="","",vägar!A810)</f>
        <v/>
      </c>
      <c r="B810" s="3">
        <f t="shared" si="12"/>
        <v>0</v>
      </c>
      <c r="C810" s="3" t="b">
        <f>IF($B810=1,COUNTIF($B$2:$B810,1))</f>
        <v>0</v>
      </c>
      <c r="D810" s="3" t="str">
        <f>_xlfn.IFNA(INDEX(A:A,MATCH(ROWS($C$2:$C810),C:C,0)),"")</f>
        <v/>
      </c>
      <c r="I810" s="3" t="str">
        <f>IF(D810=0,"",D810)</f>
        <v/>
      </c>
      <c r="J810" s="16" t="str">
        <f>_xlfn.IFNA(VLOOKUP(searchCompact!I810,fastigheter!A:B,2,FALSE),"")</f>
        <v/>
      </c>
    </row>
    <row r="811" spans="1:10" x14ac:dyDescent="0.2">
      <c r="A811" s="3" t="str">
        <f>IF(vägar!A811="","",vägar!A811)</f>
        <v/>
      </c>
      <c r="B811" s="3">
        <f t="shared" si="12"/>
        <v>0</v>
      </c>
      <c r="C811" s="3" t="b">
        <f>IF($B811=1,COUNTIF($B$2:$B811,1))</f>
        <v>0</v>
      </c>
      <c r="D811" s="3" t="str">
        <f>_xlfn.IFNA(INDEX(A:A,MATCH(ROWS($C$2:$C811),C:C,0)),"")</f>
        <v/>
      </c>
      <c r="I811" s="3" t="str">
        <f>IF(D811=0,"",D811)</f>
        <v/>
      </c>
      <c r="J811" s="16" t="str">
        <f>_xlfn.IFNA(VLOOKUP(searchCompact!I811,fastigheter!A:B,2,FALSE),"")</f>
        <v/>
      </c>
    </row>
    <row r="812" spans="1:10" x14ac:dyDescent="0.2">
      <c r="A812" s="3" t="str">
        <f>IF(vägar!A812="","",vägar!A812)</f>
        <v/>
      </c>
      <c r="B812" s="3">
        <f t="shared" si="12"/>
        <v>0</v>
      </c>
      <c r="C812" s="3" t="b">
        <f>IF($B812=1,COUNTIF($B$2:$B812,1))</f>
        <v>0</v>
      </c>
      <c r="D812" s="3" t="str">
        <f>_xlfn.IFNA(INDEX(A:A,MATCH(ROWS($C$2:$C812),C:C,0)),"")</f>
        <v/>
      </c>
      <c r="I812" s="3" t="str">
        <f>IF(D812=0,"",D812)</f>
        <v/>
      </c>
      <c r="J812" s="16" t="str">
        <f>_xlfn.IFNA(VLOOKUP(searchCompact!I812,fastigheter!A:B,2,FALSE),"")</f>
        <v/>
      </c>
    </row>
    <row r="813" spans="1:10" x14ac:dyDescent="0.2">
      <c r="A813" s="3" t="str">
        <f>IF(vägar!A813="","",vägar!A813)</f>
        <v/>
      </c>
      <c r="B813" s="3">
        <f t="shared" si="12"/>
        <v>0</v>
      </c>
      <c r="C813" s="3" t="b">
        <f>IF($B813=1,COUNTIF($B$2:$B813,1))</f>
        <v>0</v>
      </c>
      <c r="D813" s="3" t="str">
        <f>_xlfn.IFNA(INDEX(A:A,MATCH(ROWS($C$2:$C813),C:C,0)),"")</f>
        <v/>
      </c>
      <c r="I813" s="3" t="str">
        <f>IF(D813=0,"",D813)</f>
        <v/>
      </c>
      <c r="J813" s="16" t="str">
        <f>_xlfn.IFNA(VLOOKUP(searchCompact!I813,fastigheter!A:B,2,FALSE),"")</f>
        <v/>
      </c>
    </row>
    <row r="814" spans="1:10" x14ac:dyDescent="0.2">
      <c r="A814" s="3" t="str">
        <f>IF(vägar!A814="","",vägar!A814)</f>
        <v/>
      </c>
      <c r="B814" s="3">
        <f t="shared" si="12"/>
        <v>0</v>
      </c>
      <c r="C814" s="3" t="b">
        <f>IF($B814=1,COUNTIF($B$2:$B814,1))</f>
        <v>0</v>
      </c>
      <c r="D814" s="3" t="str">
        <f>_xlfn.IFNA(INDEX(A:A,MATCH(ROWS($C$2:$C814),C:C,0)),"")</f>
        <v/>
      </c>
      <c r="I814" s="3" t="str">
        <f>IF(D814=0,"",D814)</f>
        <v/>
      </c>
      <c r="J814" s="16" t="str">
        <f>_xlfn.IFNA(VLOOKUP(searchCompact!I814,fastigheter!A:B,2,FALSE),"")</f>
        <v/>
      </c>
    </row>
    <row r="815" spans="1:10" x14ac:dyDescent="0.2">
      <c r="A815" s="3" t="str">
        <f>IF(vägar!A815="","",vägar!A815)</f>
        <v/>
      </c>
      <c r="B815" s="3">
        <f t="shared" si="12"/>
        <v>0</v>
      </c>
      <c r="C815" s="3" t="b">
        <f>IF($B815=1,COUNTIF($B$2:$B815,1))</f>
        <v>0</v>
      </c>
      <c r="D815" s="3" t="str">
        <f>_xlfn.IFNA(INDEX(A:A,MATCH(ROWS($C$2:$C815),C:C,0)),"")</f>
        <v/>
      </c>
      <c r="I815" s="3" t="str">
        <f>IF(D815=0,"",D815)</f>
        <v/>
      </c>
      <c r="J815" s="16" t="str">
        <f>_xlfn.IFNA(VLOOKUP(searchCompact!I815,fastigheter!A:B,2,FALSE),"")</f>
        <v/>
      </c>
    </row>
    <row r="816" spans="1:10" x14ac:dyDescent="0.2">
      <c r="A816" s="3" t="str">
        <f>IF(vägar!A816="","",vägar!A816)</f>
        <v/>
      </c>
      <c r="B816" s="3">
        <f t="shared" si="12"/>
        <v>0</v>
      </c>
      <c r="C816" s="3" t="b">
        <f>IF($B816=1,COUNTIF($B$2:$B816,1))</f>
        <v>0</v>
      </c>
      <c r="D816" s="3" t="str">
        <f>_xlfn.IFNA(INDEX(A:A,MATCH(ROWS($C$2:$C816),C:C,0)),"")</f>
        <v/>
      </c>
      <c r="I816" s="3" t="str">
        <f>IF(D816=0,"",D816)</f>
        <v/>
      </c>
      <c r="J816" s="16" t="str">
        <f>_xlfn.IFNA(VLOOKUP(searchCompact!I816,fastigheter!A:B,2,FALSE),"")</f>
        <v/>
      </c>
    </row>
    <row r="817" spans="1:10" x14ac:dyDescent="0.2">
      <c r="A817" s="3" t="str">
        <f>IF(vägar!A817="","",vägar!A817)</f>
        <v/>
      </c>
      <c r="B817" s="3">
        <f t="shared" si="12"/>
        <v>0</v>
      </c>
      <c r="C817" s="3" t="b">
        <f>IF($B817=1,COUNTIF($B$2:$B817,1))</f>
        <v>0</v>
      </c>
      <c r="D817" s="3" t="str">
        <f>_xlfn.IFNA(INDEX(A:A,MATCH(ROWS($C$2:$C817),C:C,0)),"")</f>
        <v/>
      </c>
      <c r="I817" s="3" t="str">
        <f>IF(D817=0,"",D817)</f>
        <v/>
      </c>
      <c r="J817" s="16" t="str">
        <f>_xlfn.IFNA(VLOOKUP(searchCompact!I817,fastigheter!A:B,2,FALSE),"")</f>
        <v/>
      </c>
    </row>
    <row r="818" spans="1:10" x14ac:dyDescent="0.2">
      <c r="A818" s="3" t="str">
        <f>IF(vägar!A818="","",vägar!A818)</f>
        <v/>
      </c>
      <c r="B818" s="3">
        <f t="shared" si="12"/>
        <v>0</v>
      </c>
      <c r="C818" s="3" t="b">
        <f>IF($B818=1,COUNTIF($B$2:$B818,1))</f>
        <v>0</v>
      </c>
      <c r="D818" s="3" t="str">
        <f>_xlfn.IFNA(INDEX(A:A,MATCH(ROWS($C$2:$C818),C:C,0)),"")</f>
        <v/>
      </c>
      <c r="I818" s="3" t="str">
        <f>IF(D818=0,"",D818)</f>
        <v/>
      </c>
      <c r="J818" s="16" t="str">
        <f>_xlfn.IFNA(VLOOKUP(searchCompact!I818,fastigheter!A:B,2,FALSE),"")</f>
        <v/>
      </c>
    </row>
    <row r="819" spans="1:10" x14ac:dyDescent="0.2">
      <c r="A819" s="3" t="str">
        <f>IF(vägar!A819="","",vägar!A819)</f>
        <v/>
      </c>
      <c r="B819" s="3">
        <f t="shared" si="12"/>
        <v>0</v>
      </c>
      <c r="C819" s="3" t="b">
        <f>IF($B819=1,COUNTIF($B$2:$B819,1))</f>
        <v>0</v>
      </c>
      <c r="D819" s="3" t="str">
        <f>_xlfn.IFNA(INDEX(A:A,MATCH(ROWS($C$2:$C819),C:C,0)),"")</f>
        <v/>
      </c>
      <c r="I819" s="3" t="str">
        <f>IF(D819=0,"",D819)</f>
        <v/>
      </c>
      <c r="J819" s="16" t="str">
        <f>_xlfn.IFNA(VLOOKUP(searchCompact!I819,fastigheter!A:B,2,FALSE),"")</f>
        <v/>
      </c>
    </row>
    <row r="820" spans="1:10" x14ac:dyDescent="0.2">
      <c r="A820" s="3" t="str">
        <f>IF(vägar!A820="","",vägar!A820)</f>
        <v/>
      </c>
      <c r="B820" s="3">
        <f t="shared" si="12"/>
        <v>0</v>
      </c>
      <c r="C820" s="3" t="b">
        <f>IF($B820=1,COUNTIF($B$2:$B820,1))</f>
        <v>0</v>
      </c>
      <c r="D820" s="3" t="str">
        <f>_xlfn.IFNA(INDEX(A:A,MATCH(ROWS($C$2:$C820),C:C,0)),"")</f>
        <v/>
      </c>
      <c r="I820" s="3" t="str">
        <f>IF(D820=0,"",D820)</f>
        <v/>
      </c>
      <c r="J820" s="16" t="str">
        <f>_xlfn.IFNA(VLOOKUP(searchCompact!I820,fastigheter!A:B,2,FALSE),"")</f>
        <v/>
      </c>
    </row>
    <row r="821" spans="1:10" x14ac:dyDescent="0.2">
      <c r="A821" s="3" t="str">
        <f>IF(vägar!A821="","",vägar!A821)</f>
        <v/>
      </c>
      <c r="B821" s="3">
        <f t="shared" si="12"/>
        <v>0</v>
      </c>
      <c r="C821" s="3" t="b">
        <f>IF($B821=1,COUNTIF($B$2:$B821,1))</f>
        <v>0</v>
      </c>
      <c r="D821" s="3" t="str">
        <f>_xlfn.IFNA(INDEX(A:A,MATCH(ROWS($C$2:$C821),C:C,0)),"")</f>
        <v/>
      </c>
      <c r="I821" s="3" t="str">
        <f>IF(D821=0,"",D821)</f>
        <v/>
      </c>
      <c r="J821" s="16" t="str">
        <f>_xlfn.IFNA(VLOOKUP(searchCompact!I821,fastigheter!A:B,2,FALSE),"")</f>
        <v/>
      </c>
    </row>
    <row r="822" spans="1:10" x14ac:dyDescent="0.2">
      <c r="A822" s="3" t="str">
        <f>IF(vägar!A822="","",vägar!A822)</f>
        <v/>
      </c>
      <c r="B822" s="3">
        <f t="shared" si="12"/>
        <v>0</v>
      </c>
      <c r="C822" s="3" t="b">
        <f>IF($B822=1,COUNTIF($B$2:$B822,1))</f>
        <v>0</v>
      </c>
      <c r="D822" s="3" t="str">
        <f>_xlfn.IFNA(INDEX(A:A,MATCH(ROWS($C$2:$C822),C:C,0)),"")</f>
        <v/>
      </c>
      <c r="I822" s="3" t="str">
        <f>IF(D822=0,"",D822)</f>
        <v/>
      </c>
      <c r="J822" s="16" t="str">
        <f>_xlfn.IFNA(VLOOKUP(searchCompact!I822,fastigheter!A:B,2,FALSE),"")</f>
        <v/>
      </c>
    </row>
    <row r="823" spans="1:10" x14ac:dyDescent="0.2">
      <c r="A823" s="3" t="str">
        <f>IF(vägar!A823="","",vägar!A823)</f>
        <v/>
      </c>
      <c r="B823" s="3">
        <f t="shared" si="12"/>
        <v>0</v>
      </c>
      <c r="C823" s="3" t="b">
        <f>IF($B823=1,COUNTIF($B$2:$B823,1))</f>
        <v>0</v>
      </c>
      <c r="D823" s="3" t="str">
        <f>_xlfn.IFNA(INDEX(A:A,MATCH(ROWS($C$2:$C823),C:C,0)),"")</f>
        <v/>
      </c>
      <c r="I823" s="3" t="str">
        <f>IF(D823=0,"",D823)</f>
        <v/>
      </c>
      <c r="J823" s="16" t="str">
        <f>_xlfn.IFNA(VLOOKUP(searchCompact!I823,fastigheter!A:B,2,FALSE),"")</f>
        <v/>
      </c>
    </row>
    <row r="824" spans="1:10" x14ac:dyDescent="0.2">
      <c r="A824" s="3" t="str">
        <f>IF(vägar!A824="","",vägar!A824)</f>
        <v/>
      </c>
      <c r="B824" s="3">
        <f t="shared" si="12"/>
        <v>0</v>
      </c>
      <c r="C824" s="3" t="b">
        <f>IF($B824=1,COUNTIF($B$2:$B824,1))</f>
        <v>0</v>
      </c>
      <c r="D824" s="3" t="str">
        <f>_xlfn.IFNA(INDEX(A:A,MATCH(ROWS($C$2:$C824),C:C,0)),"")</f>
        <v/>
      </c>
      <c r="I824" s="3" t="str">
        <f>IF(D824=0,"",D824)</f>
        <v/>
      </c>
      <c r="J824" s="16" t="str">
        <f>_xlfn.IFNA(VLOOKUP(searchCompact!I824,fastigheter!A:B,2,FALSE),"")</f>
        <v/>
      </c>
    </row>
    <row r="825" spans="1:10" x14ac:dyDescent="0.2">
      <c r="A825" s="3" t="str">
        <f>IF(vägar!A825="","",vägar!A825)</f>
        <v/>
      </c>
      <c r="B825" s="3">
        <f t="shared" si="12"/>
        <v>0</v>
      </c>
      <c r="C825" s="3" t="b">
        <f>IF($B825=1,COUNTIF($B$2:$B825,1))</f>
        <v>0</v>
      </c>
      <c r="D825" s="3" t="str">
        <f>_xlfn.IFNA(INDEX(A:A,MATCH(ROWS($C$2:$C825),C:C,0)),"")</f>
        <v/>
      </c>
      <c r="I825" s="3" t="str">
        <f>IF(D825=0,"",D825)</f>
        <v/>
      </c>
      <c r="J825" s="16" t="str">
        <f>_xlfn.IFNA(VLOOKUP(searchCompact!I825,fastigheter!A:B,2,FALSE),"")</f>
        <v/>
      </c>
    </row>
    <row r="826" spans="1:10" x14ac:dyDescent="0.2">
      <c r="A826" s="3" t="str">
        <f>IF(vägar!A826="","",vägar!A826)</f>
        <v/>
      </c>
      <c r="B826" s="3">
        <f t="shared" si="12"/>
        <v>0</v>
      </c>
      <c r="C826" s="3" t="b">
        <f>IF($B826=1,COUNTIF($B$2:$B826,1))</f>
        <v>0</v>
      </c>
      <c r="D826" s="3" t="str">
        <f>_xlfn.IFNA(INDEX(A:A,MATCH(ROWS($C$2:$C826),C:C,0)),"")</f>
        <v/>
      </c>
      <c r="I826" s="3" t="str">
        <f>IF(D826=0,"",D826)</f>
        <v/>
      </c>
      <c r="J826" s="16" t="str">
        <f>_xlfn.IFNA(VLOOKUP(searchCompact!I826,fastigheter!A:B,2,FALSE),"")</f>
        <v/>
      </c>
    </row>
    <row r="827" spans="1:10" x14ac:dyDescent="0.2">
      <c r="A827" s="3" t="str">
        <f>IF(vägar!A827="","",vägar!A827)</f>
        <v/>
      </c>
      <c r="B827" s="3">
        <f t="shared" si="12"/>
        <v>0</v>
      </c>
      <c r="C827" s="3" t="b">
        <f>IF($B827=1,COUNTIF($B$2:$B827,1))</f>
        <v>0</v>
      </c>
      <c r="D827" s="3" t="str">
        <f>_xlfn.IFNA(INDEX(A:A,MATCH(ROWS($C$2:$C827),C:C,0)),"")</f>
        <v/>
      </c>
      <c r="I827" s="3" t="str">
        <f>IF(D827=0,"",D827)</f>
        <v/>
      </c>
      <c r="J827" s="16" t="str">
        <f>_xlfn.IFNA(VLOOKUP(searchCompact!I827,fastigheter!A:B,2,FALSE),"")</f>
        <v/>
      </c>
    </row>
    <row r="828" spans="1:10" x14ac:dyDescent="0.2">
      <c r="A828" s="3" t="str">
        <f>IF(vägar!A828="","",vägar!A828)</f>
        <v/>
      </c>
      <c r="B828" s="3">
        <f t="shared" si="12"/>
        <v>0</v>
      </c>
      <c r="C828" s="3" t="b">
        <f>IF($B828=1,COUNTIF($B$2:$B828,1))</f>
        <v>0</v>
      </c>
      <c r="D828" s="3" t="str">
        <f>_xlfn.IFNA(INDEX(A:A,MATCH(ROWS($C$2:$C828),C:C,0)),"")</f>
        <v/>
      </c>
      <c r="I828" s="3" t="str">
        <f>IF(D828=0,"",D828)</f>
        <v/>
      </c>
      <c r="J828" s="16" t="str">
        <f>_xlfn.IFNA(VLOOKUP(searchCompact!I828,fastigheter!A:B,2,FALSE),"")</f>
        <v/>
      </c>
    </row>
    <row r="829" spans="1:10" x14ac:dyDescent="0.2">
      <c r="A829" s="3" t="str">
        <f>IF(vägar!A829="","",vägar!A829)</f>
        <v/>
      </c>
      <c r="B829" s="3">
        <f t="shared" si="12"/>
        <v>0</v>
      </c>
      <c r="C829" s="3" t="b">
        <f>IF($B829=1,COUNTIF($B$2:$B829,1))</f>
        <v>0</v>
      </c>
      <c r="D829" s="3" t="str">
        <f>_xlfn.IFNA(INDEX(A:A,MATCH(ROWS($C$2:$C829),C:C,0)),"")</f>
        <v/>
      </c>
      <c r="I829" s="3" t="str">
        <f>IF(D829=0,"",D829)</f>
        <v/>
      </c>
      <c r="J829" s="16" t="str">
        <f>_xlfn.IFNA(VLOOKUP(searchCompact!I829,fastigheter!A:B,2,FALSE),"")</f>
        <v/>
      </c>
    </row>
    <row r="830" spans="1:10" x14ac:dyDescent="0.2">
      <c r="A830" s="3" t="str">
        <f>IF(vägar!A830="","",vägar!A830)</f>
        <v/>
      </c>
      <c r="B830" s="3">
        <f t="shared" si="12"/>
        <v>0</v>
      </c>
      <c r="C830" s="3" t="b">
        <f>IF($B830=1,COUNTIF($B$2:$B830,1))</f>
        <v>0</v>
      </c>
      <c r="D830" s="3" t="str">
        <f>_xlfn.IFNA(INDEX(A:A,MATCH(ROWS($C$2:$C830),C:C,0)),"")</f>
        <v/>
      </c>
      <c r="I830" s="3" t="str">
        <f>IF(D830=0,"",D830)</f>
        <v/>
      </c>
      <c r="J830" s="16" t="str">
        <f>_xlfn.IFNA(VLOOKUP(searchCompact!I830,fastigheter!A:B,2,FALSE),"")</f>
        <v/>
      </c>
    </row>
    <row r="831" spans="1:10" x14ac:dyDescent="0.2">
      <c r="A831" s="3" t="str">
        <f>IF(vägar!A831="","",vägar!A831)</f>
        <v/>
      </c>
      <c r="B831" s="3">
        <f t="shared" si="12"/>
        <v>0</v>
      </c>
      <c r="C831" s="3" t="b">
        <f>IF($B831=1,COUNTIF($B$2:$B831,1))</f>
        <v>0</v>
      </c>
      <c r="D831" s="3" t="str">
        <f>_xlfn.IFNA(INDEX(A:A,MATCH(ROWS($C$2:$C831),C:C,0)),"")</f>
        <v/>
      </c>
      <c r="I831" s="3" t="str">
        <f>IF(D831=0,"",D831)</f>
        <v/>
      </c>
      <c r="J831" s="16" t="str">
        <f>_xlfn.IFNA(VLOOKUP(searchCompact!I831,fastigheter!A:B,2,FALSE),"")</f>
        <v/>
      </c>
    </row>
    <row r="832" spans="1:10" x14ac:dyDescent="0.2">
      <c r="A832" s="3" t="str">
        <f>IF(vägar!A832="","",vägar!A832)</f>
        <v/>
      </c>
      <c r="B832" s="3">
        <f t="shared" si="12"/>
        <v>0</v>
      </c>
      <c r="C832" s="3" t="b">
        <f>IF($B832=1,COUNTIF($B$2:$B832,1))</f>
        <v>0</v>
      </c>
      <c r="D832" s="3" t="str">
        <f>_xlfn.IFNA(INDEX(A:A,MATCH(ROWS($C$2:$C832),C:C,0)),"")</f>
        <v/>
      </c>
      <c r="I832" s="3" t="str">
        <f>IF(D832=0,"",D832)</f>
        <v/>
      </c>
      <c r="J832" s="16" t="str">
        <f>_xlfn.IFNA(VLOOKUP(searchCompact!I832,fastigheter!A:B,2,FALSE),"")</f>
        <v/>
      </c>
    </row>
    <row r="833" spans="1:10" x14ac:dyDescent="0.2">
      <c r="A833" s="3" t="str">
        <f>IF(vägar!A833="","",vägar!A833)</f>
        <v/>
      </c>
      <c r="B833" s="3">
        <f t="shared" si="12"/>
        <v>0</v>
      </c>
      <c r="C833" s="3" t="b">
        <f>IF($B833=1,COUNTIF($B$2:$B833,1))</f>
        <v>0</v>
      </c>
      <c r="D833" s="3" t="str">
        <f>_xlfn.IFNA(INDEX(A:A,MATCH(ROWS($C$2:$C833),C:C,0)),"")</f>
        <v/>
      </c>
      <c r="I833" s="3" t="str">
        <f>IF(D833=0,"",D833)</f>
        <v/>
      </c>
      <c r="J833" s="16" t="str">
        <f>_xlfn.IFNA(VLOOKUP(searchCompact!I833,fastigheter!A:B,2,FALSE),"")</f>
        <v/>
      </c>
    </row>
    <row r="834" spans="1:10" x14ac:dyDescent="0.2">
      <c r="A834" s="3" t="str">
        <f>IF(vägar!A834="","",vägar!A834)</f>
        <v/>
      </c>
      <c r="B834" s="3">
        <f t="shared" ref="B834:B897" si="13">--ISNUMBER(SEARCH(inputSearch,$A834))</f>
        <v>0</v>
      </c>
      <c r="C834" s="3" t="b">
        <f>IF($B834=1,COUNTIF($B$2:$B834,1))</f>
        <v>0</v>
      </c>
      <c r="D834" s="3" t="str">
        <f>_xlfn.IFNA(INDEX(A:A,MATCH(ROWS($C$2:$C834),C:C,0)),"")</f>
        <v/>
      </c>
      <c r="I834" s="3" t="str">
        <f>IF(D834=0,"",D834)</f>
        <v/>
      </c>
      <c r="J834" s="16" t="str">
        <f>_xlfn.IFNA(VLOOKUP(searchCompact!I834,fastigheter!A:B,2,FALSE),"")</f>
        <v/>
      </c>
    </row>
    <row r="835" spans="1:10" x14ac:dyDescent="0.2">
      <c r="A835" s="3" t="str">
        <f>IF(vägar!A835="","",vägar!A835)</f>
        <v/>
      </c>
      <c r="B835" s="3">
        <f t="shared" si="13"/>
        <v>0</v>
      </c>
      <c r="C835" s="3" t="b">
        <f>IF($B835=1,COUNTIF($B$2:$B835,1))</f>
        <v>0</v>
      </c>
      <c r="D835" s="3" t="str">
        <f>_xlfn.IFNA(INDEX(A:A,MATCH(ROWS($C$2:$C835),C:C,0)),"")</f>
        <v/>
      </c>
      <c r="I835" s="3" t="str">
        <f>IF(D835=0,"",D835)</f>
        <v/>
      </c>
      <c r="J835" s="16" t="str">
        <f>_xlfn.IFNA(VLOOKUP(searchCompact!I835,fastigheter!A:B,2,FALSE),"")</f>
        <v/>
      </c>
    </row>
    <row r="836" spans="1:10" x14ac:dyDescent="0.2">
      <c r="A836" s="3" t="str">
        <f>IF(vägar!A836="","",vägar!A836)</f>
        <v/>
      </c>
      <c r="B836" s="3">
        <f t="shared" si="13"/>
        <v>0</v>
      </c>
      <c r="C836" s="3" t="b">
        <f>IF($B836=1,COUNTIF($B$2:$B836,1))</f>
        <v>0</v>
      </c>
      <c r="D836" s="3" t="str">
        <f>_xlfn.IFNA(INDEX(A:A,MATCH(ROWS($C$2:$C836),C:C,0)),"")</f>
        <v/>
      </c>
      <c r="I836" s="3" t="str">
        <f>IF(D836=0,"",D836)</f>
        <v/>
      </c>
      <c r="J836" s="16" t="str">
        <f>_xlfn.IFNA(VLOOKUP(searchCompact!I836,fastigheter!A:B,2,FALSE),"")</f>
        <v/>
      </c>
    </row>
    <row r="837" spans="1:10" x14ac:dyDescent="0.2">
      <c r="A837" s="3" t="str">
        <f>IF(vägar!A837="","",vägar!A837)</f>
        <v/>
      </c>
      <c r="B837" s="3">
        <f t="shared" si="13"/>
        <v>0</v>
      </c>
      <c r="C837" s="3" t="b">
        <f>IF($B837=1,COUNTIF($B$2:$B837,1))</f>
        <v>0</v>
      </c>
      <c r="D837" s="3" t="str">
        <f>_xlfn.IFNA(INDEX(A:A,MATCH(ROWS($C$2:$C837),C:C,0)),"")</f>
        <v/>
      </c>
      <c r="I837" s="3" t="str">
        <f>IF(D837=0,"",D837)</f>
        <v/>
      </c>
      <c r="J837" s="16" t="str">
        <f>_xlfn.IFNA(VLOOKUP(searchCompact!I837,fastigheter!A:B,2,FALSE),"")</f>
        <v/>
      </c>
    </row>
    <row r="838" spans="1:10" x14ac:dyDescent="0.2">
      <c r="A838" s="3" t="str">
        <f>IF(vägar!A838="","",vägar!A838)</f>
        <v/>
      </c>
      <c r="B838" s="3">
        <f t="shared" si="13"/>
        <v>0</v>
      </c>
      <c r="C838" s="3" t="b">
        <f>IF($B838=1,COUNTIF($B$2:$B838,1))</f>
        <v>0</v>
      </c>
      <c r="D838" s="3" t="str">
        <f>_xlfn.IFNA(INDEX(A:A,MATCH(ROWS($C$2:$C838),C:C,0)),"")</f>
        <v/>
      </c>
      <c r="I838" s="3" t="str">
        <f>IF(D838=0,"",D838)</f>
        <v/>
      </c>
      <c r="J838" s="16" t="str">
        <f>_xlfn.IFNA(VLOOKUP(searchCompact!I838,fastigheter!A:B,2,FALSE),"")</f>
        <v/>
      </c>
    </row>
    <row r="839" spans="1:10" x14ac:dyDescent="0.2">
      <c r="A839" s="3" t="str">
        <f>IF(vägar!A839="","",vägar!A839)</f>
        <v/>
      </c>
      <c r="B839" s="3">
        <f t="shared" si="13"/>
        <v>0</v>
      </c>
      <c r="C839" s="3" t="b">
        <f>IF($B839=1,COUNTIF($B$2:$B839,1))</f>
        <v>0</v>
      </c>
      <c r="D839" s="3" t="str">
        <f>_xlfn.IFNA(INDEX(A:A,MATCH(ROWS($C$2:$C839),C:C,0)),"")</f>
        <v/>
      </c>
      <c r="I839" s="3" t="str">
        <f>IF(D839=0,"",D839)</f>
        <v/>
      </c>
      <c r="J839" s="16" t="str">
        <f>_xlfn.IFNA(VLOOKUP(searchCompact!I839,fastigheter!A:B,2,FALSE),"")</f>
        <v/>
      </c>
    </row>
    <row r="840" spans="1:10" x14ac:dyDescent="0.2">
      <c r="A840" s="3" t="str">
        <f>IF(vägar!A840="","",vägar!A840)</f>
        <v/>
      </c>
      <c r="B840" s="3">
        <f t="shared" si="13"/>
        <v>0</v>
      </c>
      <c r="C840" s="3" t="b">
        <f>IF($B840=1,COUNTIF($B$2:$B840,1))</f>
        <v>0</v>
      </c>
      <c r="D840" s="3" t="str">
        <f>_xlfn.IFNA(INDEX(A:A,MATCH(ROWS($C$2:$C840),C:C,0)),"")</f>
        <v/>
      </c>
      <c r="I840" s="3" t="str">
        <f>IF(D840=0,"",D840)</f>
        <v/>
      </c>
      <c r="J840" s="16" t="str">
        <f>_xlfn.IFNA(VLOOKUP(searchCompact!I840,fastigheter!A:B,2,FALSE),"")</f>
        <v/>
      </c>
    </row>
    <row r="841" spans="1:10" x14ac:dyDescent="0.2">
      <c r="A841" s="3" t="str">
        <f>IF(vägar!A841="","",vägar!A841)</f>
        <v/>
      </c>
      <c r="B841" s="3">
        <f t="shared" si="13"/>
        <v>0</v>
      </c>
      <c r="C841" s="3" t="b">
        <f>IF($B841=1,COUNTIF($B$2:$B841,1))</f>
        <v>0</v>
      </c>
      <c r="D841" s="3" t="str">
        <f>_xlfn.IFNA(INDEX(A:A,MATCH(ROWS($C$2:$C841),C:C,0)),"")</f>
        <v/>
      </c>
      <c r="I841" s="3" t="str">
        <f>IF(D841=0,"",D841)</f>
        <v/>
      </c>
      <c r="J841" s="16" t="str">
        <f>_xlfn.IFNA(VLOOKUP(searchCompact!I841,fastigheter!A:B,2,FALSE),"")</f>
        <v/>
      </c>
    </row>
    <row r="842" spans="1:10" x14ac:dyDescent="0.2">
      <c r="A842" s="3" t="str">
        <f>IF(vägar!A842="","",vägar!A842)</f>
        <v/>
      </c>
      <c r="B842" s="3">
        <f t="shared" si="13"/>
        <v>0</v>
      </c>
      <c r="C842" s="3" t="b">
        <f>IF($B842=1,COUNTIF($B$2:$B842,1))</f>
        <v>0</v>
      </c>
      <c r="D842" s="3" t="str">
        <f>_xlfn.IFNA(INDEX(A:A,MATCH(ROWS($C$2:$C842),C:C,0)),"")</f>
        <v/>
      </c>
      <c r="I842" s="3" t="str">
        <f>IF(D842=0,"",D842)</f>
        <v/>
      </c>
      <c r="J842" s="16" t="str">
        <f>_xlfn.IFNA(VLOOKUP(searchCompact!I842,fastigheter!A:B,2,FALSE),"")</f>
        <v/>
      </c>
    </row>
    <row r="843" spans="1:10" x14ac:dyDescent="0.2">
      <c r="A843" s="3" t="str">
        <f>IF(vägar!A843="","",vägar!A843)</f>
        <v/>
      </c>
      <c r="B843" s="3">
        <f t="shared" si="13"/>
        <v>0</v>
      </c>
      <c r="C843" s="3" t="b">
        <f>IF($B843=1,COUNTIF($B$2:$B843,1))</f>
        <v>0</v>
      </c>
      <c r="D843" s="3" t="str">
        <f>_xlfn.IFNA(INDEX(A:A,MATCH(ROWS($C$2:$C843),C:C,0)),"")</f>
        <v/>
      </c>
      <c r="I843" s="3" t="str">
        <f>IF(D843=0,"",D843)</f>
        <v/>
      </c>
      <c r="J843" s="16" t="str">
        <f>_xlfn.IFNA(VLOOKUP(searchCompact!I843,fastigheter!A:B,2,FALSE),"")</f>
        <v/>
      </c>
    </row>
    <row r="844" spans="1:10" x14ac:dyDescent="0.2">
      <c r="A844" s="3" t="str">
        <f>IF(vägar!A844="","",vägar!A844)</f>
        <v/>
      </c>
      <c r="B844" s="3">
        <f t="shared" si="13"/>
        <v>0</v>
      </c>
      <c r="C844" s="3" t="b">
        <f>IF($B844=1,COUNTIF($B$2:$B844,1))</f>
        <v>0</v>
      </c>
      <c r="D844" s="3" t="str">
        <f>_xlfn.IFNA(INDEX(A:A,MATCH(ROWS($C$2:$C844),C:C,0)),"")</f>
        <v/>
      </c>
      <c r="I844" s="3" t="str">
        <f>IF(D844=0,"",D844)</f>
        <v/>
      </c>
      <c r="J844" s="16" t="str">
        <f>_xlfn.IFNA(VLOOKUP(searchCompact!I844,fastigheter!A:B,2,FALSE),"")</f>
        <v/>
      </c>
    </row>
    <row r="845" spans="1:10" x14ac:dyDescent="0.2">
      <c r="A845" s="3" t="str">
        <f>IF(vägar!A845="","",vägar!A845)</f>
        <v/>
      </c>
      <c r="B845" s="3">
        <f t="shared" si="13"/>
        <v>0</v>
      </c>
      <c r="C845" s="3" t="b">
        <f>IF($B845=1,COUNTIF($B$2:$B845,1))</f>
        <v>0</v>
      </c>
      <c r="D845" s="3" t="str">
        <f>_xlfn.IFNA(INDEX(A:A,MATCH(ROWS($C$2:$C845),C:C,0)),"")</f>
        <v/>
      </c>
      <c r="I845" s="3" t="str">
        <f>IF(D845=0,"",D845)</f>
        <v/>
      </c>
      <c r="J845" s="16" t="str">
        <f>_xlfn.IFNA(VLOOKUP(searchCompact!I845,fastigheter!A:B,2,FALSE),"")</f>
        <v/>
      </c>
    </row>
    <row r="846" spans="1:10" x14ac:dyDescent="0.2">
      <c r="A846" s="3" t="str">
        <f>IF(vägar!A846="","",vägar!A846)</f>
        <v/>
      </c>
      <c r="B846" s="3">
        <f t="shared" si="13"/>
        <v>0</v>
      </c>
      <c r="C846" s="3" t="b">
        <f>IF($B846=1,COUNTIF($B$2:$B846,1))</f>
        <v>0</v>
      </c>
      <c r="D846" s="3" t="str">
        <f>_xlfn.IFNA(INDEX(A:A,MATCH(ROWS($C$2:$C846),C:C,0)),"")</f>
        <v/>
      </c>
      <c r="I846" s="3" t="str">
        <f>IF(D846=0,"",D846)</f>
        <v/>
      </c>
      <c r="J846" s="16" t="str">
        <f>_xlfn.IFNA(VLOOKUP(searchCompact!I846,fastigheter!A:B,2,FALSE),"")</f>
        <v/>
      </c>
    </row>
    <row r="847" spans="1:10" x14ac:dyDescent="0.2">
      <c r="A847" s="3" t="str">
        <f>IF(vägar!A847="","",vägar!A847)</f>
        <v/>
      </c>
      <c r="B847" s="3">
        <f t="shared" si="13"/>
        <v>0</v>
      </c>
      <c r="C847" s="3" t="b">
        <f>IF($B847=1,COUNTIF($B$2:$B847,1))</f>
        <v>0</v>
      </c>
      <c r="D847" s="3" t="str">
        <f>_xlfn.IFNA(INDEX(A:A,MATCH(ROWS($C$2:$C847),C:C,0)),"")</f>
        <v/>
      </c>
      <c r="I847" s="3" t="str">
        <f>IF(D847=0,"",D847)</f>
        <v/>
      </c>
      <c r="J847" s="16" t="str">
        <f>_xlfn.IFNA(VLOOKUP(searchCompact!I847,fastigheter!A:B,2,FALSE),"")</f>
        <v/>
      </c>
    </row>
    <row r="848" spans="1:10" x14ac:dyDescent="0.2">
      <c r="A848" s="3" t="str">
        <f>IF(vägar!A848="","",vägar!A848)</f>
        <v/>
      </c>
      <c r="B848" s="3">
        <f t="shared" si="13"/>
        <v>0</v>
      </c>
      <c r="C848" s="3" t="b">
        <f>IF($B848=1,COUNTIF($B$2:$B848,1))</f>
        <v>0</v>
      </c>
      <c r="D848" s="3" t="str">
        <f>_xlfn.IFNA(INDEX(A:A,MATCH(ROWS($C$2:$C848),C:C,0)),"")</f>
        <v/>
      </c>
      <c r="I848" s="3" t="str">
        <f>IF(D848=0,"",D848)</f>
        <v/>
      </c>
      <c r="J848" s="16" t="str">
        <f>_xlfn.IFNA(VLOOKUP(searchCompact!I848,fastigheter!A:B,2,FALSE),"")</f>
        <v/>
      </c>
    </row>
    <row r="849" spans="1:10" x14ac:dyDescent="0.2">
      <c r="A849" s="3" t="str">
        <f>IF(vägar!A849="","",vägar!A849)</f>
        <v/>
      </c>
      <c r="B849" s="3">
        <f t="shared" si="13"/>
        <v>0</v>
      </c>
      <c r="C849" s="3" t="b">
        <f>IF($B849=1,COUNTIF($B$2:$B849,1))</f>
        <v>0</v>
      </c>
      <c r="D849" s="3" t="str">
        <f>_xlfn.IFNA(INDEX(A:A,MATCH(ROWS($C$2:$C849),C:C,0)),"")</f>
        <v/>
      </c>
      <c r="I849" s="3" t="str">
        <f>IF(D849=0,"",D849)</f>
        <v/>
      </c>
      <c r="J849" s="16" t="str">
        <f>_xlfn.IFNA(VLOOKUP(searchCompact!I849,fastigheter!A:B,2,FALSE),"")</f>
        <v/>
      </c>
    </row>
    <row r="850" spans="1:10" x14ac:dyDescent="0.2">
      <c r="A850" s="3" t="str">
        <f>IF(vägar!A850="","",vägar!A850)</f>
        <v/>
      </c>
      <c r="B850" s="3">
        <f t="shared" si="13"/>
        <v>0</v>
      </c>
      <c r="C850" s="3" t="b">
        <f>IF($B850=1,COUNTIF($B$2:$B850,1))</f>
        <v>0</v>
      </c>
      <c r="D850" s="3" t="str">
        <f>_xlfn.IFNA(INDEX(A:A,MATCH(ROWS($C$2:$C850),C:C,0)),"")</f>
        <v/>
      </c>
      <c r="I850" s="3" t="str">
        <f>IF(D850=0,"",D850)</f>
        <v/>
      </c>
      <c r="J850" s="16" t="str">
        <f>_xlfn.IFNA(VLOOKUP(searchCompact!I850,fastigheter!A:B,2,FALSE),"")</f>
        <v/>
      </c>
    </row>
    <row r="851" spans="1:10" x14ac:dyDescent="0.2">
      <c r="A851" s="3" t="str">
        <f>IF(vägar!A851="","",vägar!A851)</f>
        <v/>
      </c>
      <c r="B851" s="3">
        <f t="shared" si="13"/>
        <v>0</v>
      </c>
      <c r="C851" s="3" t="b">
        <f>IF($B851=1,COUNTIF($B$2:$B851,1))</f>
        <v>0</v>
      </c>
      <c r="D851" s="3" t="str">
        <f>_xlfn.IFNA(INDEX(A:A,MATCH(ROWS($C$2:$C851),C:C,0)),"")</f>
        <v/>
      </c>
      <c r="I851" s="3" t="str">
        <f>IF(D851=0,"",D851)</f>
        <v/>
      </c>
      <c r="J851" s="16" t="str">
        <f>_xlfn.IFNA(VLOOKUP(searchCompact!I851,fastigheter!A:B,2,FALSE),"")</f>
        <v/>
      </c>
    </row>
    <row r="852" spans="1:10" x14ac:dyDescent="0.2">
      <c r="A852" s="3" t="str">
        <f>IF(vägar!A852="","",vägar!A852)</f>
        <v/>
      </c>
      <c r="B852" s="3">
        <f t="shared" si="13"/>
        <v>0</v>
      </c>
      <c r="C852" s="3" t="b">
        <f>IF($B852=1,COUNTIF($B$2:$B852,1))</f>
        <v>0</v>
      </c>
      <c r="D852" s="3" t="str">
        <f>_xlfn.IFNA(INDEX(A:A,MATCH(ROWS($C$2:$C852),C:C,0)),"")</f>
        <v/>
      </c>
      <c r="I852" s="3" t="str">
        <f>IF(D852=0,"",D852)</f>
        <v/>
      </c>
      <c r="J852" s="16" t="str">
        <f>_xlfn.IFNA(VLOOKUP(searchCompact!I852,fastigheter!A:B,2,FALSE),"")</f>
        <v/>
      </c>
    </row>
    <row r="853" spans="1:10" x14ac:dyDescent="0.2">
      <c r="A853" s="3" t="str">
        <f>IF(vägar!A853="","",vägar!A853)</f>
        <v/>
      </c>
      <c r="B853" s="3">
        <f t="shared" si="13"/>
        <v>0</v>
      </c>
      <c r="C853" s="3" t="b">
        <f>IF($B853=1,COUNTIF($B$2:$B853,1))</f>
        <v>0</v>
      </c>
      <c r="D853" s="3" t="str">
        <f>_xlfn.IFNA(INDEX(A:A,MATCH(ROWS($C$2:$C853),C:C,0)),"")</f>
        <v/>
      </c>
      <c r="I853" s="3" t="str">
        <f>IF(D853=0,"",D853)</f>
        <v/>
      </c>
      <c r="J853" s="16" t="str">
        <f>_xlfn.IFNA(VLOOKUP(searchCompact!I853,fastigheter!A:B,2,FALSE),"")</f>
        <v/>
      </c>
    </row>
    <row r="854" spans="1:10" x14ac:dyDescent="0.2">
      <c r="A854" s="3" t="str">
        <f>IF(vägar!A854="","",vägar!A854)</f>
        <v/>
      </c>
      <c r="B854" s="3">
        <f t="shared" si="13"/>
        <v>0</v>
      </c>
      <c r="C854" s="3" t="b">
        <f>IF($B854=1,COUNTIF($B$2:$B854,1))</f>
        <v>0</v>
      </c>
      <c r="D854" s="3" t="str">
        <f>_xlfn.IFNA(INDEX(A:A,MATCH(ROWS($C$2:$C854),C:C,0)),"")</f>
        <v/>
      </c>
      <c r="I854" s="3" t="str">
        <f>IF(D854=0,"",D854)</f>
        <v/>
      </c>
      <c r="J854" s="16" t="str">
        <f>_xlfn.IFNA(VLOOKUP(searchCompact!I854,fastigheter!A:B,2,FALSE),"")</f>
        <v/>
      </c>
    </row>
    <row r="855" spans="1:10" x14ac:dyDescent="0.2">
      <c r="A855" s="3" t="str">
        <f>IF(vägar!A855="","",vägar!A855)</f>
        <v/>
      </c>
      <c r="B855" s="3">
        <f t="shared" si="13"/>
        <v>0</v>
      </c>
      <c r="C855" s="3" t="b">
        <f>IF($B855=1,COUNTIF($B$2:$B855,1))</f>
        <v>0</v>
      </c>
      <c r="D855" s="3" t="str">
        <f>_xlfn.IFNA(INDEX(A:A,MATCH(ROWS($C$2:$C855),C:C,0)),"")</f>
        <v/>
      </c>
      <c r="I855" s="3" t="str">
        <f>IF(D855=0,"",D855)</f>
        <v/>
      </c>
      <c r="J855" s="16" t="str">
        <f>_xlfn.IFNA(VLOOKUP(searchCompact!I855,fastigheter!A:B,2,FALSE),"")</f>
        <v/>
      </c>
    </row>
    <row r="856" spans="1:10" x14ac:dyDescent="0.2">
      <c r="A856" s="3" t="str">
        <f>IF(vägar!A856="","",vägar!A856)</f>
        <v/>
      </c>
      <c r="B856" s="3">
        <f t="shared" si="13"/>
        <v>0</v>
      </c>
      <c r="C856" s="3" t="b">
        <f>IF($B856=1,COUNTIF($B$2:$B856,1))</f>
        <v>0</v>
      </c>
      <c r="D856" s="3" t="str">
        <f>_xlfn.IFNA(INDEX(A:A,MATCH(ROWS($C$2:$C856),C:C,0)),"")</f>
        <v/>
      </c>
      <c r="I856" s="3" t="str">
        <f>IF(D856=0,"",D856)</f>
        <v/>
      </c>
      <c r="J856" s="16" t="str">
        <f>_xlfn.IFNA(VLOOKUP(searchCompact!I856,fastigheter!A:B,2,FALSE),"")</f>
        <v/>
      </c>
    </row>
    <row r="857" spans="1:10" x14ac:dyDescent="0.2">
      <c r="A857" s="3" t="str">
        <f>IF(vägar!A857="","",vägar!A857)</f>
        <v/>
      </c>
      <c r="B857" s="3">
        <f t="shared" si="13"/>
        <v>0</v>
      </c>
      <c r="C857" s="3" t="b">
        <f>IF($B857=1,COUNTIF($B$2:$B857,1))</f>
        <v>0</v>
      </c>
      <c r="D857" s="3" t="str">
        <f>_xlfn.IFNA(INDEX(A:A,MATCH(ROWS($C$2:$C857),C:C,0)),"")</f>
        <v/>
      </c>
      <c r="I857" s="3" t="str">
        <f>IF(D857=0,"",D857)</f>
        <v/>
      </c>
      <c r="J857" s="16" t="str">
        <f>_xlfn.IFNA(VLOOKUP(searchCompact!I857,fastigheter!A:B,2,FALSE),"")</f>
        <v/>
      </c>
    </row>
    <row r="858" spans="1:10" x14ac:dyDescent="0.2">
      <c r="A858" s="3" t="str">
        <f>IF(vägar!A858="","",vägar!A858)</f>
        <v/>
      </c>
      <c r="B858" s="3">
        <f t="shared" si="13"/>
        <v>0</v>
      </c>
      <c r="C858" s="3" t="b">
        <f>IF($B858=1,COUNTIF($B$2:$B858,1))</f>
        <v>0</v>
      </c>
      <c r="D858" s="3" t="str">
        <f>_xlfn.IFNA(INDEX(A:A,MATCH(ROWS($C$2:$C858),C:C,0)),"")</f>
        <v/>
      </c>
      <c r="I858" s="3" t="str">
        <f>IF(D858=0,"",D858)</f>
        <v/>
      </c>
      <c r="J858" s="16" t="str">
        <f>_xlfn.IFNA(VLOOKUP(searchCompact!I858,fastigheter!A:B,2,FALSE),"")</f>
        <v/>
      </c>
    </row>
    <row r="859" spans="1:10" x14ac:dyDescent="0.2">
      <c r="A859" s="3" t="str">
        <f>IF(vägar!A859="","",vägar!A859)</f>
        <v/>
      </c>
      <c r="B859" s="3">
        <f t="shared" si="13"/>
        <v>0</v>
      </c>
      <c r="C859" s="3" t="b">
        <f>IF($B859=1,COUNTIF($B$2:$B859,1))</f>
        <v>0</v>
      </c>
      <c r="D859" s="3" t="str">
        <f>_xlfn.IFNA(INDEX(A:A,MATCH(ROWS($C$2:$C859),C:C,0)),"")</f>
        <v/>
      </c>
      <c r="I859" s="3" t="str">
        <f>IF(D859=0,"",D859)</f>
        <v/>
      </c>
      <c r="J859" s="16" t="str">
        <f>_xlfn.IFNA(VLOOKUP(searchCompact!I859,fastigheter!A:B,2,FALSE),"")</f>
        <v/>
      </c>
    </row>
    <row r="860" spans="1:10" x14ac:dyDescent="0.2">
      <c r="A860" s="3" t="str">
        <f>IF(vägar!A860="","",vägar!A860)</f>
        <v/>
      </c>
      <c r="B860" s="3">
        <f t="shared" si="13"/>
        <v>0</v>
      </c>
      <c r="C860" s="3" t="b">
        <f>IF($B860=1,COUNTIF($B$2:$B860,1))</f>
        <v>0</v>
      </c>
      <c r="D860" s="3" t="str">
        <f>_xlfn.IFNA(INDEX(A:A,MATCH(ROWS($C$2:$C860),C:C,0)),"")</f>
        <v/>
      </c>
      <c r="I860" s="3" t="str">
        <f>IF(D860=0,"",D860)</f>
        <v/>
      </c>
      <c r="J860" s="16" t="str">
        <f>_xlfn.IFNA(VLOOKUP(searchCompact!I860,fastigheter!A:B,2,FALSE),"")</f>
        <v/>
      </c>
    </row>
    <row r="861" spans="1:10" x14ac:dyDescent="0.2">
      <c r="A861" s="3" t="str">
        <f>IF(vägar!A861="","",vägar!A861)</f>
        <v/>
      </c>
      <c r="B861" s="3">
        <f t="shared" si="13"/>
        <v>0</v>
      </c>
      <c r="C861" s="3" t="b">
        <f>IF($B861=1,COUNTIF($B$2:$B861,1))</f>
        <v>0</v>
      </c>
      <c r="D861" s="3" t="str">
        <f>_xlfn.IFNA(INDEX(A:A,MATCH(ROWS($C$2:$C861),C:C,0)),"")</f>
        <v/>
      </c>
      <c r="I861" s="3" t="str">
        <f>IF(D861=0,"",D861)</f>
        <v/>
      </c>
      <c r="J861" s="16" t="str">
        <f>_xlfn.IFNA(VLOOKUP(searchCompact!I861,fastigheter!A:B,2,FALSE),"")</f>
        <v/>
      </c>
    </row>
    <row r="862" spans="1:10" x14ac:dyDescent="0.2">
      <c r="A862" s="3" t="str">
        <f>IF(vägar!A862="","",vägar!A862)</f>
        <v/>
      </c>
      <c r="B862" s="3">
        <f t="shared" si="13"/>
        <v>0</v>
      </c>
      <c r="C862" s="3" t="b">
        <f>IF($B862=1,COUNTIF($B$2:$B862,1))</f>
        <v>0</v>
      </c>
      <c r="D862" s="3" t="str">
        <f>_xlfn.IFNA(INDEX(A:A,MATCH(ROWS($C$2:$C862),C:C,0)),"")</f>
        <v/>
      </c>
      <c r="I862" s="3" t="str">
        <f>IF(D862=0,"",D862)</f>
        <v/>
      </c>
      <c r="J862" s="16" t="str">
        <f>_xlfn.IFNA(VLOOKUP(searchCompact!I862,fastigheter!A:B,2,FALSE),"")</f>
        <v/>
      </c>
    </row>
    <row r="863" spans="1:10" x14ac:dyDescent="0.2">
      <c r="A863" s="3" t="str">
        <f>IF(vägar!A863="","",vägar!A863)</f>
        <v/>
      </c>
      <c r="B863" s="3">
        <f t="shared" si="13"/>
        <v>0</v>
      </c>
      <c r="C863" s="3" t="b">
        <f>IF($B863=1,COUNTIF($B$2:$B863,1))</f>
        <v>0</v>
      </c>
      <c r="D863" s="3" t="str">
        <f>_xlfn.IFNA(INDEX(A:A,MATCH(ROWS($C$2:$C863),C:C,0)),"")</f>
        <v/>
      </c>
      <c r="I863" s="3" t="str">
        <f>IF(D863=0,"",D863)</f>
        <v/>
      </c>
      <c r="J863" s="16" t="str">
        <f>_xlfn.IFNA(VLOOKUP(searchCompact!I863,fastigheter!A:B,2,FALSE),"")</f>
        <v/>
      </c>
    </row>
    <row r="864" spans="1:10" x14ac:dyDescent="0.2">
      <c r="A864" s="3" t="str">
        <f>IF(vägar!A864="","",vägar!A864)</f>
        <v/>
      </c>
      <c r="B864" s="3">
        <f t="shared" si="13"/>
        <v>0</v>
      </c>
      <c r="C864" s="3" t="b">
        <f>IF($B864=1,COUNTIF($B$2:$B864,1))</f>
        <v>0</v>
      </c>
      <c r="D864" s="3" t="str">
        <f>_xlfn.IFNA(INDEX(A:A,MATCH(ROWS($C$2:$C864),C:C,0)),"")</f>
        <v/>
      </c>
      <c r="I864" s="3" t="str">
        <f>IF(D864=0,"",D864)</f>
        <v/>
      </c>
      <c r="J864" s="16" t="str">
        <f>_xlfn.IFNA(VLOOKUP(searchCompact!I864,fastigheter!A:B,2,FALSE),"")</f>
        <v/>
      </c>
    </row>
    <row r="865" spans="1:10" x14ac:dyDescent="0.2">
      <c r="A865" s="3" t="str">
        <f>IF(vägar!A865="","",vägar!A865)</f>
        <v/>
      </c>
      <c r="B865" s="3">
        <f t="shared" si="13"/>
        <v>0</v>
      </c>
      <c r="C865" s="3" t="b">
        <f>IF($B865=1,COUNTIF($B$2:$B865,1))</f>
        <v>0</v>
      </c>
      <c r="D865" s="3" t="str">
        <f>_xlfn.IFNA(INDEX(A:A,MATCH(ROWS($C$2:$C865),C:C,0)),"")</f>
        <v/>
      </c>
      <c r="I865" s="3" t="str">
        <f>IF(D865=0,"",D865)</f>
        <v/>
      </c>
      <c r="J865" s="16" t="str">
        <f>_xlfn.IFNA(VLOOKUP(searchCompact!I865,fastigheter!A:B,2,FALSE),"")</f>
        <v/>
      </c>
    </row>
    <row r="866" spans="1:10" x14ac:dyDescent="0.2">
      <c r="A866" s="3" t="str">
        <f>IF(vägar!A866="","",vägar!A866)</f>
        <v/>
      </c>
      <c r="B866" s="3">
        <f t="shared" si="13"/>
        <v>0</v>
      </c>
      <c r="C866" s="3" t="b">
        <f>IF($B866=1,COUNTIF($B$2:$B866,1))</f>
        <v>0</v>
      </c>
      <c r="D866" s="3" t="str">
        <f>_xlfn.IFNA(INDEX(A:A,MATCH(ROWS($C$2:$C866),C:C,0)),"")</f>
        <v/>
      </c>
      <c r="I866" s="3" t="str">
        <f>IF(D866=0,"",D866)</f>
        <v/>
      </c>
      <c r="J866" s="16" t="str">
        <f>_xlfn.IFNA(VLOOKUP(searchCompact!I866,fastigheter!A:B,2,FALSE),"")</f>
        <v/>
      </c>
    </row>
    <row r="867" spans="1:10" x14ac:dyDescent="0.2">
      <c r="A867" s="3" t="str">
        <f>IF(vägar!A867="","",vägar!A867)</f>
        <v/>
      </c>
      <c r="B867" s="3">
        <f t="shared" si="13"/>
        <v>0</v>
      </c>
      <c r="C867" s="3" t="b">
        <f>IF($B867=1,COUNTIF($B$2:$B867,1))</f>
        <v>0</v>
      </c>
      <c r="D867" s="3" t="str">
        <f>_xlfn.IFNA(INDEX(A:A,MATCH(ROWS($C$2:$C867),C:C,0)),"")</f>
        <v/>
      </c>
      <c r="I867" s="3" t="str">
        <f>IF(D867=0,"",D867)</f>
        <v/>
      </c>
      <c r="J867" s="16" t="str">
        <f>_xlfn.IFNA(VLOOKUP(searchCompact!I867,fastigheter!A:B,2,FALSE),"")</f>
        <v/>
      </c>
    </row>
    <row r="868" spans="1:10" x14ac:dyDescent="0.2">
      <c r="A868" s="3" t="str">
        <f>IF(vägar!A868="","",vägar!A868)</f>
        <v/>
      </c>
      <c r="B868" s="3">
        <f t="shared" si="13"/>
        <v>0</v>
      </c>
      <c r="C868" s="3" t="b">
        <f>IF($B868=1,COUNTIF($B$2:$B868,1))</f>
        <v>0</v>
      </c>
      <c r="D868" s="3" t="str">
        <f>_xlfn.IFNA(INDEX(A:A,MATCH(ROWS($C$2:$C868),C:C,0)),"")</f>
        <v/>
      </c>
      <c r="I868" s="3" t="str">
        <f>IF(D868=0,"",D868)</f>
        <v/>
      </c>
      <c r="J868" s="16" t="str">
        <f>_xlfn.IFNA(VLOOKUP(searchCompact!I868,fastigheter!A:B,2,FALSE),"")</f>
        <v/>
      </c>
    </row>
    <row r="869" spans="1:10" x14ac:dyDescent="0.2">
      <c r="A869" s="3" t="str">
        <f>IF(vägar!A869="","",vägar!A869)</f>
        <v/>
      </c>
      <c r="B869" s="3">
        <f t="shared" si="13"/>
        <v>0</v>
      </c>
      <c r="C869" s="3" t="b">
        <f>IF($B869=1,COUNTIF($B$2:$B869,1))</f>
        <v>0</v>
      </c>
      <c r="D869" s="3" t="str">
        <f>_xlfn.IFNA(INDEX(A:A,MATCH(ROWS($C$2:$C869),C:C,0)),"")</f>
        <v/>
      </c>
      <c r="I869" s="3" t="str">
        <f>IF(D869=0,"",D869)</f>
        <v/>
      </c>
      <c r="J869" s="16" t="str">
        <f>_xlfn.IFNA(VLOOKUP(searchCompact!I869,fastigheter!A:B,2,FALSE),"")</f>
        <v/>
      </c>
    </row>
    <row r="870" spans="1:10" x14ac:dyDescent="0.2">
      <c r="A870" s="3" t="str">
        <f>IF(vägar!A870="","",vägar!A870)</f>
        <v/>
      </c>
      <c r="B870" s="3">
        <f t="shared" si="13"/>
        <v>0</v>
      </c>
      <c r="C870" s="3" t="b">
        <f>IF($B870=1,COUNTIF($B$2:$B870,1))</f>
        <v>0</v>
      </c>
      <c r="D870" s="3" t="str">
        <f>_xlfn.IFNA(INDEX(A:A,MATCH(ROWS($C$2:$C870),C:C,0)),"")</f>
        <v/>
      </c>
      <c r="I870" s="3" t="str">
        <f>IF(D870=0,"",D870)</f>
        <v/>
      </c>
      <c r="J870" s="16" t="str">
        <f>_xlfn.IFNA(VLOOKUP(searchCompact!I870,fastigheter!A:B,2,FALSE),"")</f>
        <v/>
      </c>
    </row>
    <row r="871" spans="1:10" x14ac:dyDescent="0.2">
      <c r="A871" s="3" t="str">
        <f>IF(vägar!A871="","",vägar!A871)</f>
        <v/>
      </c>
      <c r="B871" s="3">
        <f t="shared" si="13"/>
        <v>0</v>
      </c>
      <c r="C871" s="3" t="b">
        <f>IF($B871=1,COUNTIF($B$2:$B871,1))</f>
        <v>0</v>
      </c>
      <c r="D871" s="3" t="str">
        <f>_xlfn.IFNA(INDEX(A:A,MATCH(ROWS($C$2:$C871),C:C,0)),"")</f>
        <v/>
      </c>
      <c r="I871" s="3" t="str">
        <f>IF(D871=0,"",D871)</f>
        <v/>
      </c>
      <c r="J871" s="16" t="str">
        <f>_xlfn.IFNA(VLOOKUP(searchCompact!I871,fastigheter!A:B,2,FALSE),"")</f>
        <v/>
      </c>
    </row>
    <row r="872" spans="1:10" x14ac:dyDescent="0.2">
      <c r="A872" s="3" t="str">
        <f>IF(vägar!A872="","",vägar!A872)</f>
        <v/>
      </c>
      <c r="B872" s="3">
        <f t="shared" si="13"/>
        <v>0</v>
      </c>
      <c r="C872" s="3" t="b">
        <f>IF($B872=1,COUNTIF($B$2:$B872,1))</f>
        <v>0</v>
      </c>
      <c r="D872" s="3" t="str">
        <f>_xlfn.IFNA(INDEX(A:A,MATCH(ROWS($C$2:$C872),C:C,0)),"")</f>
        <v/>
      </c>
      <c r="I872" s="3" t="str">
        <f>IF(D872=0,"",D872)</f>
        <v/>
      </c>
      <c r="J872" s="16" t="str">
        <f>_xlfn.IFNA(VLOOKUP(searchCompact!I872,fastigheter!A:B,2,FALSE),"")</f>
        <v/>
      </c>
    </row>
    <row r="873" spans="1:10" x14ac:dyDescent="0.2">
      <c r="A873" s="3" t="str">
        <f>IF(vägar!A873="","",vägar!A873)</f>
        <v/>
      </c>
      <c r="B873" s="3">
        <f t="shared" si="13"/>
        <v>0</v>
      </c>
      <c r="C873" s="3" t="b">
        <f>IF($B873=1,COUNTIF($B$2:$B873,1))</f>
        <v>0</v>
      </c>
      <c r="D873" s="3" t="str">
        <f>_xlfn.IFNA(INDEX(A:A,MATCH(ROWS($C$2:$C873),C:C,0)),"")</f>
        <v/>
      </c>
      <c r="I873" s="3" t="str">
        <f>IF(D873=0,"",D873)</f>
        <v/>
      </c>
      <c r="J873" s="16" t="str">
        <f>_xlfn.IFNA(VLOOKUP(searchCompact!I873,fastigheter!A:B,2,FALSE),"")</f>
        <v/>
      </c>
    </row>
    <row r="874" spans="1:10" x14ac:dyDescent="0.2">
      <c r="A874" s="3" t="str">
        <f>IF(vägar!A874="","",vägar!A874)</f>
        <v/>
      </c>
      <c r="B874" s="3">
        <f t="shared" si="13"/>
        <v>0</v>
      </c>
      <c r="C874" s="3" t="b">
        <f>IF($B874=1,COUNTIF($B$2:$B874,1))</f>
        <v>0</v>
      </c>
      <c r="D874" s="3" t="str">
        <f>_xlfn.IFNA(INDEX(A:A,MATCH(ROWS($C$2:$C874),C:C,0)),"")</f>
        <v/>
      </c>
      <c r="I874" s="3" t="str">
        <f>IF(D874=0,"",D874)</f>
        <v/>
      </c>
      <c r="J874" s="16" t="str">
        <f>_xlfn.IFNA(VLOOKUP(searchCompact!I874,fastigheter!A:B,2,FALSE),"")</f>
        <v/>
      </c>
    </row>
    <row r="875" spans="1:10" x14ac:dyDescent="0.2">
      <c r="A875" s="3" t="str">
        <f>IF(vägar!A875="","",vägar!A875)</f>
        <v/>
      </c>
      <c r="B875" s="3">
        <f t="shared" si="13"/>
        <v>0</v>
      </c>
      <c r="C875" s="3" t="b">
        <f>IF($B875=1,COUNTIF($B$2:$B875,1))</f>
        <v>0</v>
      </c>
      <c r="D875" s="3" t="str">
        <f>_xlfn.IFNA(INDEX(A:A,MATCH(ROWS($C$2:$C875),C:C,0)),"")</f>
        <v/>
      </c>
      <c r="I875" s="3" t="str">
        <f>IF(D875=0,"",D875)</f>
        <v/>
      </c>
      <c r="J875" s="16" t="str">
        <f>_xlfn.IFNA(VLOOKUP(searchCompact!I875,fastigheter!A:B,2,FALSE),"")</f>
        <v/>
      </c>
    </row>
    <row r="876" spans="1:10" x14ac:dyDescent="0.2">
      <c r="A876" s="3" t="str">
        <f>IF(vägar!A876="","",vägar!A876)</f>
        <v/>
      </c>
      <c r="B876" s="3">
        <f t="shared" si="13"/>
        <v>0</v>
      </c>
      <c r="C876" s="3" t="b">
        <f>IF($B876=1,COUNTIF($B$2:$B876,1))</f>
        <v>0</v>
      </c>
      <c r="D876" s="3" t="str">
        <f>_xlfn.IFNA(INDEX(A:A,MATCH(ROWS($C$2:$C876),C:C,0)),"")</f>
        <v/>
      </c>
      <c r="I876" s="3" t="str">
        <f>IF(D876=0,"",D876)</f>
        <v/>
      </c>
      <c r="J876" s="16" t="str">
        <f>_xlfn.IFNA(VLOOKUP(searchCompact!I876,fastigheter!A:B,2,FALSE),"")</f>
        <v/>
      </c>
    </row>
    <row r="877" spans="1:10" x14ac:dyDescent="0.2">
      <c r="A877" s="3" t="str">
        <f>IF(vägar!A877="","",vägar!A877)</f>
        <v/>
      </c>
      <c r="B877" s="3">
        <f t="shared" si="13"/>
        <v>0</v>
      </c>
      <c r="C877" s="3" t="b">
        <f>IF($B877=1,COUNTIF($B$2:$B877,1))</f>
        <v>0</v>
      </c>
      <c r="D877" s="3" t="str">
        <f>_xlfn.IFNA(INDEX(A:A,MATCH(ROWS($C$2:$C877),C:C,0)),"")</f>
        <v/>
      </c>
      <c r="I877" s="3" t="str">
        <f>IF(D877=0,"",D877)</f>
        <v/>
      </c>
      <c r="J877" s="16" t="str">
        <f>_xlfn.IFNA(VLOOKUP(searchCompact!I877,fastigheter!A:B,2,FALSE),"")</f>
        <v/>
      </c>
    </row>
    <row r="878" spans="1:10" x14ac:dyDescent="0.2">
      <c r="A878" s="3" t="str">
        <f>IF(vägar!A878="","",vägar!A878)</f>
        <v/>
      </c>
      <c r="B878" s="3">
        <f t="shared" si="13"/>
        <v>0</v>
      </c>
      <c r="C878" s="3" t="b">
        <f>IF($B878=1,COUNTIF($B$2:$B878,1))</f>
        <v>0</v>
      </c>
      <c r="D878" s="3" t="str">
        <f>_xlfn.IFNA(INDEX(A:A,MATCH(ROWS($C$2:$C878),C:C,0)),"")</f>
        <v/>
      </c>
      <c r="I878" s="3" t="str">
        <f>IF(D878=0,"",D878)</f>
        <v/>
      </c>
      <c r="J878" s="16" t="str">
        <f>_xlfn.IFNA(VLOOKUP(searchCompact!I878,fastigheter!A:B,2,FALSE),"")</f>
        <v/>
      </c>
    </row>
    <row r="879" spans="1:10" x14ac:dyDescent="0.2">
      <c r="A879" s="3" t="str">
        <f>IF(vägar!A879="","",vägar!A879)</f>
        <v/>
      </c>
      <c r="B879" s="3">
        <f t="shared" si="13"/>
        <v>0</v>
      </c>
      <c r="C879" s="3" t="b">
        <f>IF($B879=1,COUNTIF($B$2:$B879,1))</f>
        <v>0</v>
      </c>
      <c r="D879" s="3" t="str">
        <f>_xlfn.IFNA(INDEX(A:A,MATCH(ROWS($C$2:$C879),C:C,0)),"")</f>
        <v/>
      </c>
      <c r="I879" s="3" t="str">
        <f>IF(D879=0,"",D879)</f>
        <v/>
      </c>
      <c r="J879" s="16" t="str">
        <f>_xlfn.IFNA(VLOOKUP(searchCompact!I879,fastigheter!A:B,2,FALSE),"")</f>
        <v/>
      </c>
    </row>
    <row r="880" spans="1:10" x14ac:dyDescent="0.2">
      <c r="A880" s="3" t="str">
        <f>IF(vägar!A880="","",vägar!A880)</f>
        <v/>
      </c>
      <c r="B880" s="3">
        <f t="shared" si="13"/>
        <v>0</v>
      </c>
      <c r="C880" s="3" t="b">
        <f>IF($B880=1,COUNTIF($B$2:$B880,1))</f>
        <v>0</v>
      </c>
      <c r="D880" s="3" t="str">
        <f>_xlfn.IFNA(INDEX(A:A,MATCH(ROWS($C$2:$C880),C:C,0)),"")</f>
        <v/>
      </c>
      <c r="I880" s="3" t="str">
        <f>IF(D880=0,"",D880)</f>
        <v/>
      </c>
      <c r="J880" s="16" t="str">
        <f>_xlfn.IFNA(VLOOKUP(searchCompact!I880,fastigheter!A:B,2,FALSE),"")</f>
        <v/>
      </c>
    </row>
    <row r="881" spans="1:10" x14ac:dyDescent="0.2">
      <c r="A881" s="3" t="str">
        <f>IF(vägar!A881="","",vägar!A881)</f>
        <v/>
      </c>
      <c r="B881" s="3">
        <f t="shared" si="13"/>
        <v>0</v>
      </c>
      <c r="C881" s="3" t="b">
        <f>IF($B881=1,COUNTIF($B$2:$B881,1))</f>
        <v>0</v>
      </c>
      <c r="D881" s="3" t="str">
        <f>_xlfn.IFNA(INDEX(A:A,MATCH(ROWS($C$2:$C881),C:C,0)),"")</f>
        <v/>
      </c>
      <c r="I881" s="3" t="str">
        <f>IF(D881=0,"",D881)</f>
        <v/>
      </c>
      <c r="J881" s="16" t="str">
        <f>_xlfn.IFNA(VLOOKUP(searchCompact!I881,fastigheter!A:B,2,FALSE),"")</f>
        <v/>
      </c>
    </row>
    <row r="882" spans="1:10" x14ac:dyDescent="0.2">
      <c r="A882" s="3" t="str">
        <f>IF(vägar!A882="","",vägar!A882)</f>
        <v/>
      </c>
      <c r="B882" s="3">
        <f t="shared" si="13"/>
        <v>0</v>
      </c>
      <c r="C882" s="3" t="b">
        <f>IF($B882=1,COUNTIF($B$2:$B882,1))</f>
        <v>0</v>
      </c>
      <c r="D882" s="3" t="str">
        <f>_xlfn.IFNA(INDEX(A:A,MATCH(ROWS($C$2:$C882),C:C,0)),"")</f>
        <v/>
      </c>
      <c r="I882" s="3" t="str">
        <f>IF(D882=0,"",D882)</f>
        <v/>
      </c>
      <c r="J882" s="16" t="str">
        <f>_xlfn.IFNA(VLOOKUP(searchCompact!I882,fastigheter!A:B,2,FALSE),"")</f>
        <v/>
      </c>
    </row>
    <row r="883" spans="1:10" x14ac:dyDescent="0.2">
      <c r="A883" s="3" t="str">
        <f>IF(vägar!A883="","",vägar!A883)</f>
        <v/>
      </c>
      <c r="B883" s="3">
        <f t="shared" si="13"/>
        <v>0</v>
      </c>
      <c r="C883" s="3" t="b">
        <f>IF($B883=1,COUNTIF($B$2:$B883,1))</f>
        <v>0</v>
      </c>
      <c r="D883" s="3" t="str">
        <f>_xlfn.IFNA(INDEX(A:A,MATCH(ROWS($C$2:$C883),C:C,0)),"")</f>
        <v/>
      </c>
      <c r="I883" s="3" t="str">
        <f>IF(D883=0,"",D883)</f>
        <v/>
      </c>
      <c r="J883" s="16" t="str">
        <f>_xlfn.IFNA(VLOOKUP(searchCompact!I883,fastigheter!A:B,2,FALSE),"")</f>
        <v/>
      </c>
    </row>
    <row r="884" spans="1:10" x14ac:dyDescent="0.2">
      <c r="A884" s="3" t="str">
        <f>IF(vägar!A884="","",vägar!A884)</f>
        <v/>
      </c>
      <c r="B884" s="3">
        <f t="shared" si="13"/>
        <v>0</v>
      </c>
      <c r="C884" s="3" t="b">
        <f>IF($B884=1,COUNTIF($B$2:$B884,1))</f>
        <v>0</v>
      </c>
      <c r="D884" s="3" t="str">
        <f>_xlfn.IFNA(INDEX(A:A,MATCH(ROWS($C$2:$C884),C:C,0)),"")</f>
        <v/>
      </c>
      <c r="I884" s="3" t="str">
        <f>IF(D884=0,"",D884)</f>
        <v/>
      </c>
      <c r="J884" s="16" t="str">
        <f>_xlfn.IFNA(VLOOKUP(searchCompact!I884,fastigheter!A:B,2,FALSE),"")</f>
        <v/>
      </c>
    </row>
    <row r="885" spans="1:10" x14ac:dyDescent="0.2">
      <c r="A885" s="3" t="str">
        <f>IF(vägar!A885="","",vägar!A885)</f>
        <v/>
      </c>
      <c r="B885" s="3">
        <f t="shared" si="13"/>
        <v>0</v>
      </c>
      <c r="C885" s="3" t="b">
        <f>IF($B885=1,COUNTIF($B$2:$B885,1))</f>
        <v>0</v>
      </c>
      <c r="D885" s="3" t="str">
        <f>_xlfn.IFNA(INDEX(A:A,MATCH(ROWS($C$2:$C885),C:C,0)),"")</f>
        <v/>
      </c>
      <c r="I885" s="3" t="str">
        <f>IF(D885=0,"",D885)</f>
        <v/>
      </c>
      <c r="J885" s="16" t="str">
        <f>_xlfn.IFNA(VLOOKUP(searchCompact!I885,fastigheter!A:B,2,FALSE),"")</f>
        <v/>
      </c>
    </row>
    <row r="886" spans="1:10" x14ac:dyDescent="0.2">
      <c r="A886" s="3" t="str">
        <f>IF(vägar!A886="","",vägar!A886)</f>
        <v/>
      </c>
      <c r="B886" s="3">
        <f t="shared" si="13"/>
        <v>0</v>
      </c>
      <c r="C886" s="3" t="b">
        <f>IF($B886=1,COUNTIF($B$2:$B886,1))</f>
        <v>0</v>
      </c>
      <c r="D886" s="3" t="str">
        <f>_xlfn.IFNA(INDEX(A:A,MATCH(ROWS($C$2:$C886),C:C,0)),"")</f>
        <v/>
      </c>
      <c r="I886" s="3" t="str">
        <f>IF(D886=0,"",D886)</f>
        <v/>
      </c>
      <c r="J886" s="16" t="str">
        <f>_xlfn.IFNA(VLOOKUP(searchCompact!I886,fastigheter!A:B,2,FALSE),"")</f>
        <v/>
      </c>
    </row>
    <row r="887" spans="1:10" x14ac:dyDescent="0.2">
      <c r="A887" s="3" t="str">
        <f>IF(vägar!A887="","",vägar!A887)</f>
        <v/>
      </c>
      <c r="B887" s="3">
        <f t="shared" si="13"/>
        <v>0</v>
      </c>
      <c r="C887" s="3" t="b">
        <f>IF($B887=1,COUNTIF($B$2:$B887,1))</f>
        <v>0</v>
      </c>
      <c r="D887" s="3" t="str">
        <f>_xlfn.IFNA(INDEX(A:A,MATCH(ROWS($C$2:$C887),C:C,0)),"")</f>
        <v/>
      </c>
      <c r="I887" s="3" t="str">
        <f>IF(D887=0,"",D887)</f>
        <v/>
      </c>
      <c r="J887" s="16" t="str">
        <f>_xlfn.IFNA(VLOOKUP(searchCompact!I887,fastigheter!A:B,2,FALSE),"")</f>
        <v/>
      </c>
    </row>
    <row r="888" spans="1:10" x14ac:dyDescent="0.2">
      <c r="A888" s="3" t="str">
        <f>IF(vägar!A888="","",vägar!A888)</f>
        <v/>
      </c>
      <c r="B888" s="3">
        <f t="shared" si="13"/>
        <v>0</v>
      </c>
      <c r="C888" s="3" t="b">
        <f>IF($B888=1,COUNTIF($B$2:$B888,1))</f>
        <v>0</v>
      </c>
      <c r="D888" s="3" t="str">
        <f>_xlfn.IFNA(INDEX(A:A,MATCH(ROWS($C$2:$C888),C:C,0)),"")</f>
        <v/>
      </c>
      <c r="I888" s="3" t="str">
        <f>IF(D888=0,"",D888)</f>
        <v/>
      </c>
      <c r="J888" s="16" t="str">
        <f>_xlfn.IFNA(VLOOKUP(searchCompact!I888,fastigheter!A:B,2,FALSE),"")</f>
        <v/>
      </c>
    </row>
    <row r="889" spans="1:10" x14ac:dyDescent="0.2">
      <c r="A889" s="3" t="str">
        <f>IF(vägar!A889="","",vägar!A889)</f>
        <v/>
      </c>
      <c r="B889" s="3">
        <f t="shared" si="13"/>
        <v>0</v>
      </c>
      <c r="C889" s="3" t="b">
        <f>IF($B889=1,COUNTIF($B$2:$B889,1))</f>
        <v>0</v>
      </c>
      <c r="D889" s="3" t="str">
        <f>_xlfn.IFNA(INDEX(A:A,MATCH(ROWS($C$2:$C889),C:C,0)),"")</f>
        <v/>
      </c>
      <c r="I889" s="3" t="str">
        <f>IF(D889=0,"",D889)</f>
        <v/>
      </c>
      <c r="J889" s="16" t="str">
        <f>_xlfn.IFNA(VLOOKUP(searchCompact!I889,fastigheter!A:B,2,FALSE),"")</f>
        <v/>
      </c>
    </row>
    <row r="890" spans="1:10" x14ac:dyDescent="0.2">
      <c r="A890" s="3" t="str">
        <f>IF(vägar!A890="","",vägar!A890)</f>
        <v/>
      </c>
      <c r="B890" s="3">
        <f t="shared" si="13"/>
        <v>0</v>
      </c>
      <c r="C890" s="3" t="b">
        <f>IF($B890=1,COUNTIF($B$2:$B890,1))</f>
        <v>0</v>
      </c>
      <c r="D890" s="3" t="str">
        <f>_xlfn.IFNA(INDEX(A:A,MATCH(ROWS($C$2:$C890),C:C,0)),"")</f>
        <v/>
      </c>
      <c r="I890" s="3" t="str">
        <f>IF(D890=0,"",D890)</f>
        <v/>
      </c>
      <c r="J890" s="16" t="str">
        <f>_xlfn.IFNA(VLOOKUP(searchCompact!I890,fastigheter!A:B,2,FALSE),"")</f>
        <v/>
      </c>
    </row>
    <row r="891" spans="1:10" x14ac:dyDescent="0.2">
      <c r="A891" s="3" t="str">
        <f>IF(vägar!A891="","",vägar!A891)</f>
        <v/>
      </c>
      <c r="B891" s="3">
        <f t="shared" si="13"/>
        <v>0</v>
      </c>
      <c r="C891" s="3" t="b">
        <f>IF($B891=1,COUNTIF($B$2:$B891,1))</f>
        <v>0</v>
      </c>
      <c r="D891" s="3" t="str">
        <f>_xlfn.IFNA(INDEX(A:A,MATCH(ROWS($C$2:$C891),C:C,0)),"")</f>
        <v/>
      </c>
      <c r="I891" s="3" t="str">
        <f>IF(D891=0,"",D891)</f>
        <v/>
      </c>
      <c r="J891" s="16" t="str">
        <f>_xlfn.IFNA(VLOOKUP(searchCompact!I891,fastigheter!A:B,2,FALSE),"")</f>
        <v/>
      </c>
    </row>
    <row r="892" spans="1:10" x14ac:dyDescent="0.2">
      <c r="A892" s="3" t="str">
        <f>IF(vägar!A892="","",vägar!A892)</f>
        <v/>
      </c>
      <c r="B892" s="3">
        <f t="shared" si="13"/>
        <v>0</v>
      </c>
      <c r="C892" s="3" t="b">
        <f>IF($B892=1,COUNTIF($B$2:$B892,1))</f>
        <v>0</v>
      </c>
      <c r="D892" s="3" t="str">
        <f>_xlfn.IFNA(INDEX(A:A,MATCH(ROWS($C$2:$C892),C:C,0)),"")</f>
        <v/>
      </c>
      <c r="I892" s="3" t="str">
        <f>IF(D892=0,"",D892)</f>
        <v/>
      </c>
      <c r="J892" s="16" t="str">
        <f>_xlfn.IFNA(VLOOKUP(searchCompact!I892,fastigheter!A:B,2,FALSE),"")</f>
        <v/>
      </c>
    </row>
    <row r="893" spans="1:10" x14ac:dyDescent="0.2">
      <c r="A893" s="3" t="str">
        <f>IF(vägar!A893="","",vägar!A893)</f>
        <v/>
      </c>
      <c r="B893" s="3">
        <f t="shared" si="13"/>
        <v>0</v>
      </c>
      <c r="C893" s="3" t="b">
        <f>IF($B893=1,COUNTIF($B$2:$B893,1))</f>
        <v>0</v>
      </c>
      <c r="D893" s="3" t="str">
        <f>_xlfn.IFNA(INDEX(A:A,MATCH(ROWS($C$2:$C893),C:C,0)),"")</f>
        <v/>
      </c>
      <c r="I893" s="3" t="str">
        <f>IF(D893=0,"",D893)</f>
        <v/>
      </c>
      <c r="J893" s="16" t="str">
        <f>_xlfn.IFNA(VLOOKUP(searchCompact!I893,fastigheter!A:B,2,FALSE),"")</f>
        <v/>
      </c>
    </row>
    <row r="894" spans="1:10" x14ac:dyDescent="0.2">
      <c r="A894" s="3" t="str">
        <f>IF(vägar!A894="","",vägar!A894)</f>
        <v/>
      </c>
      <c r="B894" s="3">
        <f t="shared" si="13"/>
        <v>0</v>
      </c>
      <c r="C894" s="3" t="b">
        <f>IF($B894=1,COUNTIF($B$2:$B894,1))</f>
        <v>0</v>
      </c>
      <c r="D894" s="3" t="str">
        <f>_xlfn.IFNA(INDEX(A:A,MATCH(ROWS($C$2:$C894),C:C,0)),"")</f>
        <v/>
      </c>
      <c r="I894" s="3" t="str">
        <f>IF(D894=0,"",D894)</f>
        <v/>
      </c>
      <c r="J894" s="16" t="str">
        <f>_xlfn.IFNA(VLOOKUP(searchCompact!I894,fastigheter!A:B,2,FALSE),"")</f>
        <v/>
      </c>
    </row>
    <row r="895" spans="1:10" x14ac:dyDescent="0.2">
      <c r="A895" s="3" t="str">
        <f>IF(vägar!A895="","",vägar!A895)</f>
        <v/>
      </c>
      <c r="B895" s="3">
        <f t="shared" si="13"/>
        <v>0</v>
      </c>
      <c r="C895" s="3" t="b">
        <f>IF($B895=1,COUNTIF($B$2:$B895,1))</f>
        <v>0</v>
      </c>
      <c r="D895" s="3" t="str">
        <f>_xlfn.IFNA(INDEX(A:A,MATCH(ROWS($C$2:$C895),C:C,0)),"")</f>
        <v/>
      </c>
      <c r="I895" s="3" t="str">
        <f>IF(D895=0,"",D895)</f>
        <v/>
      </c>
      <c r="J895" s="16" t="str">
        <f>_xlfn.IFNA(VLOOKUP(searchCompact!I895,fastigheter!A:B,2,FALSE),"")</f>
        <v/>
      </c>
    </row>
    <row r="896" spans="1:10" x14ac:dyDescent="0.2">
      <c r="A896" s="3" t="str">
        <f>IF(vägar!A896="","",vägar!A896)</f>
        <v/>
      </c>
      <c r="B896" s="3">
        <f t="shared" si="13"/>
        <v>0</v>
      </c>
      <c r="C896" s="3" t="b">
        <f>IF($B896=1,COUNTIF($B$2:$B896,1))</f>
        <v>0</v>
      </c>
      <c r="D896" s="3" t="str">
        <f>_xlfn.IFNA(INDEX(A:A,MATCH(ROWS($C$2:$C896),C:C,0)),"")</f>
        <v/>
      </c>
      <c r="I896" s="3" t="str">
        <f>IF(D896=0,"",D896)</f>
        <v/>
      </c>
      <c r="J896" s="16" t="str">
        <f>_xlfn.IFNA(VLOOKUP(searchCompact!I896,fastigheter!A:B,2,FALSE),"")</f>
        <v/>
      </c>
    </row>
    <row r="897" spans="1:10" x14ac:dyDescent="0.2">
      <c r="A897" s="3" t="str">
        <f>IF(vägar!A897="","",vägar!A897)</f>
        <v/>
      </c>
      <c r="B897" s="3">
        <f t="shared" si="13"/>
        <v>0</v>
      </c>
      <c r="C897" s="3" t="b">
        <f>IF($B897=1,COUNTIF($B$2:$B897,1))</f>
        <v>0</v>
      </c>
      <c r="D897" s="3" t="str">
        <f>_xlfn.IFNA(INDEX(A:A,MATCH(ROWS($C$2:$C897),C:C,0)),"")</f>
        <v/>
      </c>
      <c r="I897" s="3" t="str">
        <f>IF(D897=0,"",D897)</f>
        <v/>
      </c>
      <c r="J897" s="16" t="str">
        <f>_xlfn.IFNA(VLOOKUP(searchCompact!I897,fastigheter!A:B,2,FALSE),"")</f>
        <v/>
      </c>
    </row>
    <row r="898" spans="1:10" x14ac:dyDescent="0.2">
      <c r="A898" s="3" t="str">
        <f>IF(vägar!A898="","",vägar!A898)</f>
        <v/>
      </c>
      <c r="B898" s="3">
        <f t="shared" ref="B898:B961" si="14">--ISNUMBER(SEARCH(inputSearch,$A898))</f>
        <v>0</v>
      </c>
      <c r="C898" s="3" t="b">
        <f>IF($B898=1,COUNTIF($B$2:$B898,1))</f>
        <v>0</v>
      </c>
      <c r="D898" s="3" t="str">
        <f>_xlfn.IFNA(INDEX(A:A,MATCH(ROWS($C$2:$C898),C:C,0)),"")</f>
        <v/>
      </c>
      <c r="I898" s="3" t="str">
        <f>IF(D898=0,"",D898)</f>
        <v/>
      </c>
      <c r="J898" s="16" t="str">
        <f>_xlfn.IFNA(VLOOKUP(searchCompact!I898,fastigheter!A:B,2,FALSE),"")</f>
        <v/>
      </c>
    </row>
    <row r="899" spans="1:10" x14ac:dyDescent="0.2">
      <c r="A899" s="3" t="str">
        <f>IF(vägar!A899="","",vägar!A899)</f>
        <v/>
      </c>
      <c r="B899" s="3">
        <f t="shared" si="14"/>
        <v>0</v>
      </c>
      <c r="C899" s="3" t="b">
        <f>IF($B899=1,COUNTIF($B$2:$B899,1))</f>
        <v>0</v>
      </c>
      <c r="D899" s="3" t="str">
        <f>_xlfn.IFNA(INDEX(A:A,MATCH(ROWS($C$2:$C899),C:C,0)),"")</f>
        <v/>
      </c>
      <c r="I899" s="3" t="str">
        <f>IF(D899=0,"",D899)</f>
        <v/>
      </c>
      <c r="J899" s="16" t="str">
        <f>_xlfn.IFNA(VLOOKUP(searchCompact!I899,fastigheter!A:B,2,FALSE),"")</f>
        <v/>
      </c>
    </row>
    <row r="900" spans="1:10" x14ac:dyDescent="0.2">
      <c r="A900" s="3" t="str">
        <f>IF(vägar!A900="","",vägar!A900)</f>
        <v/>
      </c>
      <c r="B900" s="3">
        <f t="shared" si="14"/>
        <v>0</v>
      </c>
      <c r="C900" s="3" t="b">
        <f>IF($B900=1,COUNTIF($B$2:$B900,1))</f>
        <v>0</v>
      </c>
      <c r="D900" s="3" t="str">
        <f>_xlfn.IFNA(INDEX(A:A,MATCH(ROWS($C$2:$C900),C:C,0)),"")</f>
        <v/>
      </c>
      <c r="I900" s="3" t="str">
        <f>IF(D900=0,"",D900)</f>
        <v/>
      </c>
      <c r="J900" s="16" t="str">
        <f>_xlfn.IFNA(VLOOKUP(searchCompact!I900,fastigheter!A:B,2,FALSE),"")</f>
        <v/>
      </c>
    </row>
    <row r="901" spans="1:10" x14ac:dyDescent="0.2">
      <c r="A901" s="3" t="str">
        <f>IF(vägar!A901="","",vägar!A901)</f>
        <v/>
      </c>
      <c r="B901" s="3">
        <f t="shared" si="14"/>
        <v>0</v>
      </c>
      <c r="C901" s="3" t="b">
        <f>IF($B901=1,COUNTIF($B$2:$B901,1))</f>
        <v>0</v>
      </c>
      <c r="D901" s="3" t="str">
        <f>_xlfn.IFNA(INDEX(A:A,MATCH(ROWS($C$2:$C901),C:C,0)),"")</f>
        <v/>
      </c>
      <c r="I901" s="3" t="str">
        <f>IF(D901=0,"",D901)</f>
        <v/>
      </c>
      <c r="J901" s="16" t="str">
        <f>_xlfn.IFNA(VLOOKUP(searchCompact!I901,fastigheter!A:B,2,FALSE),"")</f>
        <v/>
      </c>
    </row>
    <row r="902" spans="1:10" x14ac:dyDescent="0.2">
      <c r="A902" s="3" t="str">
        <f>IF(vägar!A902="","",vägar!A902)</f>
        <v/>
      </c>
      <c r="B902" s="3">
        <f t="shared" si="14"/>
        <v>0</v>
      </c>
      <c r="C902" s="3" t="b">
        <f>IF($B902=1,COUNTIF($B$2:$B902,1))</f>
        <v>0</v>
      </c>
      <c r="D902" s="3" t="str">
        <f>_xlfn.IFNA(INDEX(A:A,MATCH(ROWS($C$2:$C902),C:C,0)),"")</f>
        <v/>
      </c>
      <c r="I902" s="3" t="str">
        <f>IF(D902=0,"",D902)</f>
        <v/>
      </c>
      <c r="J902" s="16" t="str">
        <f>_xlfn.IFNA(VLOOKUP(searchCompact!I902,fastigheter!A:B,2,FALSE),"")</f>
        <v/>
      </c>
    </row>
    <row r="903" spans="1:10" x14ac:dyDescent="0.2">
      <c r="A903" s="3" t="str">
        <f>IF(vägar!A903="","",vägar!A903)</f>
        <v/>
      </c>
      <c r="B903" s="3">
        <f t="shared" si="14"/>
        <v>0</v>
      </c>
      <c r="C903" s="3" t="b">
        <f>IF($B903=1,COUNTIF($B$2:$B903,1))</f>
        <v>0</v>
      </c>
      <c r="D903" s="3" t="str">
        <f>_xlfn.IFNA(INDEX(A:A,MATCH(ROWS($C$2:$C903),C:C,0)),"")</f>
        <v/>
      </c>
      <c r="I903" s="3" t="str">
        <f>IF(D903=0,"",D903)</f>
        <v/>
      </c>
      <c r="J903" s="16" t="str">
        <f>_xlfn.IFNA(VLOOKUP(searchCompact!I903,fastigheter!A:B,2,FALSE),"")</f>
        <v/>
      </c>
    </row>
    <row r="904" spans="1:10" x14ac:dyDescent="0.2">
      <c r="A904" s="3" t="str">
        <f>IF(vägar!A904="","",vägar!A904)</f>
        <v/>
      </c>
      <c r="B904" s="3">
        <f t="shared" si="14"/>
        <v>0</v>
      </c>
      <c r="C904" s="3" t="b">
        <f>IF($B904=1,COUNTIF($B$2:$B904,1))</f>
        <v>0</v>
      </c>
      <c r="D904" s="3" t="str">
        <f>_xlfn.IFNA(INDEX(A:A,MATCH(ROWS($C$2:$C904),C:C,0)),"")</f>
        <v/>
      </c>
      <c r="I904" s="3" t="str">
        <f>IF(D904=0,"",D904)</f>
        <v/>
      </c>
      <c r="J904" s="16" t="str">
        <f>_xlfn.IFNA(VLOOKUP(searchCompact!I904,fastigheter!A:B,2,FALSE),"")</f>
        <v/>
      </c>
    </row>
    <row r="905" spans="1:10" x14ac:dyDescent="0.2">
      <c r="A905" s="3" t="str">
        <f>IF(vägar!A905="","",vägar!A905)</f>
        <v/>
      </c>
      <c r="B905" s="3">
        <f t="shared" si="14"/>
        <v>0</v>
      </c>
      <c r="C905" s="3" t="b">
        <f>IF($B905=1,COUNTIF($B$2:$B905,1))</f>
        <v>0</v>
      </c>
      <c r="D905" s="3" t="str">
        <f>_xlfn.IFNA(INDEX(A:A,MATCH(ROWS($C$2:$C905),C:C,0)),"")</f>
        <v/>
      </c>
      <c r="I905" s="3" t="str">
        <f>IF(D905=0,"",D905)</f>
        <v/>
      </c>
      <c r="J905" s="16" t="str">
        <f>_xlfn.IFNA(VLOOKUP(searchCompact!I905,fastigheter!A:B,2,FALSE),"")</f>
        <v/>
      </c>
    </row>
    <row r="906" spans="1:10" x14ac:dyDescent="0.2">
      <c r="A906" s="3" t="str">
        <f>IF(vägar!A906="","",vägar!A906)</f>
        <v/>
      </c>
      <c r="B906" s="3">
        <f t="shared" si="14"/>
        <v>0</v>
      </c>
      <c r="C906" s="3" t="b">
        <f>IF($B906=1,COUNTIF($B$2:$B906,1))</f>
        <v>0</v>
      </c>
      <c r="D906" s="3" t="str">
        <f>_xlfn.IFNA(INDEX(A:A,MATCH(ROWS($C$2:$C906),C:C,0)),"")</f>
        <v/>
      </c>
      <c r="I906" s="3" t="str">
        <f>IF(D906=0,"",D906)</f>
        <v/>
      </c>
      <c r="J906" s="16" t="str">
        <f>_xlfn.IFNA(VLOOKUP(searchCompact!I906,fastigheter!A:B,2,FALSE),"")</f>
        <v/>
      </c>
    </row>
    <row r="907" spans="1:10" x14ac:dyDescent="0.2">
      <c r="A907" s="3" t="str">
        <f>IF(vägar!A907="","",vägar!A907)</f>
        <v/>
      </c>
      <c r="B907" s="3">
        <f t="shared" si="14"/>
        <v>0</v>
      </c>
      <c r="C907" s="3" t="b">
        <f>IF($B907=1,COUNTIF($B$2:$B907,1))</f>
        <v>0</v>
      </c>
      <c r="D907" s="3" t="str">
        <f>_xlfn.IFNA(INDEX(A:A,MATCH(ROWS($C$2:$C907),C:C,0)),"")</f>
        <v/>
      </c>
      <c r="I907" s="3" t="str">
        <f>IF(D907=0,"",D907)</f>
        <v/>
      </c>
      <c r="J907" s="16" t="str">
        <f>_xlfn.IFNA(VLOOKUP(searchCompact!I907,fastigheter!A:B,2,FALSE),"")</f>
        <v/>
      </c>
    </row>
    <row r="908" spans="1:10" x14ac:dyDescent="0.2">
      <c r="A908" s="3" t="str">
        <f>IF(vägar!A908="","",vägar!A908)</f>
        <v/>
      </c>
      <c r="B908" s="3">
        <f t="shared" si="14"/>
        <v>0</v>
      </c>
      <c r="C908" s="3" t="b">
        <f>IF($B908=1,COUNTIF($B$2:$B908,1))</f>
        <v>0</v>
      </c>
      <c r="D908" s="3" t="str">
        <f>_xlfn.IFNA(INDEX(A:A,MATCH(ROWS($C$2:$C908),C:C,0)),"")</f>
        <v/>
      </c>
      <c r="I908" s="3" t="str">
        <f>IF(D908=0,"",D908)</f>
        <v/>
      </c>
      <c r="J908" s="16" t="str">
        <f>_xlfn.IFNA(VLOOKUP(searchCompact!I908,fastigheter!A:B,2,FALSE),"")</f>
        <v/>
      </c>
    </row>
    <row r="909" spans="1:10" x14ac:dyDescent="0.2">
      <c r="A909" s="3" t="str">
        <f>IF(vägar!A909="","",vägar!A909)</f>
        <v/>
      </c>
      <c r="B909" s="3">
        <f t="shared" si="14"/>
        <v>0</v>
      </c>
      <c r="C909" s="3" t="b">
        <f>IF($B909=1,COUNTIF($B$2:$B909,1))</f>
        <v>0</v>
      </c>
      <c r="D909" s="3" t="str">
        <f>_xlfn.IFNA(INDEX(A:A,MATCH(ROWS($C$2:$C909),C:C,0)),"")</f>
        <v/>
      </c>
      <c r="I909" s="3" t="str">
        <f>IF(D909=0,"",D909)</f>
        <v/>
      </c>
      <c r="J909" s="16" t="str">
        <f>_xlfn.IFNA(VLOOKUP(searchCompact!I909,fastigheter!A:B,2,FALSE),"")</f>
        <v/>
      </c>
    </row>
    <row r="910" spans="1:10" x14ac:dyDescent="0.2">
      <c r="A910" s="3" t="str">
        <f>IF(vägar!A910="","",vägar!A910)</f>
        <v/>
      </c>
      <c r="B910" s="3">
        <f t="shared" si="14"/>
        <v>0</v>
      </c>
      <c r="C910" s="3" t="b">
        <f>IF($B910=1,COUNTIF($B$2:$B910,1))</f>
        <v>0</v>
      </c>
      <c r="D910" s="3" t="str">
        <f>_xlfn.IFNA(INDEX(A:A,MATCH(ROWS($C$2:$C910),C:C,0)),"")</f>
        <v/>
      </c>
      <c r="I910" s="3" t="str">
        <f>IF(D910=0,"",D910)</f>
        <v/>
      </c>
      <c r="J910" s="16" t="str">
        <f>_xlfn.IFNA(VLOOKUP(searchCompact!I910,fastigheter!A:B,2,FALSE),"")</f>
        <v/>
      </c>
    </row>
    <row r="911" spans="1:10" x14ac:dyDescent="0.2">
      <c r="A911" s="3" t="str">
        <f>IF(vägar!A911="","",vägar!A911)</f>
        <v/>
      </c>
      <c r="B911" s="3">
        <f t="shared" si="14"/>
        <v>0</v>
      </c>
      <c r="C911" s="3" t="b">
        <f>IF($B911=1,COUNTIF($B$2:$B911,1))</f>
        <v>0</v>
      </c>
      <c r="D911" s="3" t="str">
        <f>_xlfn.IFNA(INDEX(A:A,MATCH(ROWS($C$2:$C911),C:C,0)),"")</f>
        <v/>
      </c>
      <c r="I911" s="3" t="str">
        <f>IF(D911=0,"",D911)</f>
        <v/>
      </c>
      <c r="J911" s="16" t="str">
        <f>_xlfn.IFNA(VLOOKUP(searchCompact!I911,fastigheter!A:B,2,FALSE),"")</f>
        <v/>
      </c>
    </row>
    <row r="912" spans="1:10" x14ac:dyDescent="0.2">
      <c r="A912" s="3" t="str">
        <f>IF(vägar!A912="","",vägar!A912)</f>
        <v/>
      </c>
      <c r="B912" s="3">
        <f t="shared" si="14"/>
        <v>0</v>
      </c>
      <c r="C912" s="3" t="b">
        <f>IF($B912=1,COUNTIF($B$2:$B912,1))</f>
        <v>0</v>
      </c>
      <c r="D912" s="3" t="str">
        <f>_xlfn.IFNA(INDEX(A:A,MATCH(ROWS($C$2:$C912),C:C,0)),"")</f>
        <v/>
      </c>
      <c r="I912" s="3" t="str">
        <f>IF(D912=0,"",D912)</f>
        <v/>
      </c>
      <c r="J912" s="16" t="str">
        <f>_xlfn.IFNA(VLOOKUP(searchCompact!I912,fastigheter!A:B,2,FALSE),"")</f>
        <v/>
      </c>
    </row>
    <row r="913" spans="1:10" x14ac:dyDescent="0.2">
      <c r="A913" s="3" t="str">
        <f>IF(vägar!A913="","",vägar!A913)</f>
        <v/>
      </c>
      <c r="B913" s="3">
        <f t="shared" si="14"/>
        <v>0</v>
      </c>
      <c r="C913" s="3" t="b">
        <f>IF($B913=1,COUNTIF($B$2:$B913,1))</f>
        <v>0</v>
      </c>
      <c r="D913" s="3" t="str">
        <f>_xlfn.IFNA(INDEX(A:A,MATCH(ROWS($C$2:$C913),C:C,0)),"")</f>
        <v/>
      </c>
      <c r="I913" s="3" t="str">
        <f>IF(D913=0,"",D913)</f>
        <v/>
      </c>
      <c r="J913" s="16" t="str">
        <f>_xlfn.IFNA(VLOOKUP(searchCompact!I913,fastigheter!A:B,2,FALSE),"")</f>
        <v/>
      </c>
    </row>
    <row r="914" spans="1:10" x14ac:dyDescent="0.2">
      <c r="A914" s="3" t="str">
        <f>IF(vägar!A914="","",vägar!A914)</f>
        <v/>
      </c>
      <c r="B914" s="3">
        <f t="shared" si="14"/>
        <v>0</v>
      </c>
      <c r="C914" s="3" t="b">
        <f>IF($B914=1,COUNTIF($B$2:$B914,1))</f>
        <v>0</v>
      </c>
      <c r="D914" s="3" t="str">
        <f>_xlfn.IFNA(INDEX(A:A,MATCH(ROWS($C$2:$C914),C:C,0)),"")</f>
        <v/>
      </c>
      <c r="I914" s="3" t="str">
        <f>IF(D914=0,"",D914)</f>
        <v/>
      </c>
      <c r="J914" s="16" t="str">
        <f>_xlfn.IFNA(VLOOKUP(searchCompact!I914,fastigheter!A:B,2,FALSE),"")</f>
        <v/>
      </c>
    </row>
    <row r="915" spans="1:10" x14ac:dyDescent="0.2">
      <c r="A915" s="3" t="str">
        <f>IF(vägar!A915="","",vägar!A915)</f>
        <v/>
      </c>
      <c r="B915" s="3">
        <f t="shared" si="14"/>
        <v>0</v>
      </c>
      <c r="C915" s="3" t="b">
        <f>IF($B915=1,COUNTIF($B$2:$B915,1))</f>
        <v>0</v>
      </c>
      <c r="D915" s="3" t="str">
        <f>_xlfn.IFNA(INDEX(A:A,MATCH(ROWS($C$2:$C915),C:C,0)),"")</f>
        <v/>
      </c>
      <c r="I915" s="3" t="str">
        <f>IF(D915=0,"",D915)</f>
        <v/>
      </c>
      <c r="J915" s="16" t="str">
        <f>_xlfn.IFNA(VLOOKUP(searchCompact!I915,fastigheter!A:B,2,FALSE),"")</f>
        <v/>
      </c>
    </row>
    <row r="916" spans="1:10" x14ac:dyDescent="0.2">
      <c r="A916" s="3" t="str">
        <f>IF(vägar!A916="","",vägar!A916)</f>
        <v/>
      </c>
      <c r="B916" s="3">
        <f t="shared" si="14"/>
        <v>0</v>
      </c>
      <c r="C916" s="3" t="b">
        <f>IF($B916=1,COUNTIF($B$2:$B916,1))</f>
        <v>0</v>
      </c>
      <c r="D916" s="3" t="str">
        <f>_xlfn.IFNA(INDEX(A:A,MATCH(ROWS($C$2:$C916),C:C,0)),"")</f>
        <v/>
      </c>
      <c r="I916" s="3" t="str">
        <f>IF(D916=0,"",D916)</f>
        <v/>
      </c>
      <c r="J916" s="16" t="str">
        <f>_xlfn.IFNA(VLOOKUP(searchCompact!I916,fastigheter!A:B,2,FALSE),"")</f>
        <v/>
      </c>
    </row>
    <row r="917" spans="1:10" x14ac:dyDescent="0.2">
      <c r="A917" s="3" t="str">
        <f>IF(vägar!A917="","",vägar!A917)</f>
        <v/>
      </c>
      <c r="B917" s="3">
        <f t="shared" si="14"/>
        <v>0</v>
      </c>
      <c r="C917" s="3" t="b">
        <f>IF($B917=1,COUNTIF($B$2:$B917,1))</f>
        <v>0</v>
      </c>
      <c r="D917" s="3" t="str">
        <f>_xlfn.IFNA(INDEX(A:A,MATCH(ROWS($C$2:$C917),C:C,0)),"")</f>
        <v/>
      </c>
      <c r="I917" s="3" t="str">
        <f>IF(D917=0,"",D917)</f>
        <v/>
      </c>
      <c r="J917" s="16" t="str">
        <f>_xlfn.IFNA(VLOOKUP(searchCompact!I917,fastigheter!A:B,2,FALSE),"")</f>
        <v/>
      </c>
    </row>
    <row r="918" spans="1:10" x14ac:dyDescent="0.2">
      <c r="A918" s="3" t="str">
        <f>IF(vägar!A918="","",vägar!A918)</f>
        <v/>
      </c>
      <c r="B918" s="3">
        <f t="shared" si="14"/>
        <v>0</v>
      </c>
      <c r="C918" s="3" t="b">
        <f>IF($B918=1,COUNTIF($B$2:$B918,1))</f>
        <v>0</v>
      </c>
      <c r="D918" s="3" t="str">
        <f>_xlfn.IFNA(INDEX(A:A,MATCH(ROWS($C$2:$C918),C:C,0)),"")</f>
        <v/>
      </c>
      <c r="I918" s="3" t="str">
        <f>IF(D918=0,"",D918)</f>
        <v/>
      </c>
      <c r="J918" s="16" t="str">
        <f>_xlfn.IFNA(VLOOKUP(searchCompact!I918,fastigheter!A:B,2,FALSE),"")</f>
        <v/>
      </c>
    </row>
    <row r="919" spans="1:10" x14ac:dyDescent="0.2">
      <c r="A919" s="3" t="str">
        <f>IF(vägar!A919="","",vägar!A919)</f>
        <v/>
      </c>
      <c r="B919" s="3">
        <f t="shared" si="14"/>
        <v>0</v>
      </c>
      <c r="C919" s="3" t="b">
        <f>IF($B919=1,COUNTIF($B$2:$B919,1))</f>
        <v>0</v>
      </c>
      <c r="D919" s="3" t="str">
        <f>_xlfn.IFNA(INDEX(A:A,MATCH(ROWS($C$2:$C919),C:C,0)),"")</f>
        <v/>
      </c>
      <c r="I919" s="3" t="str">
        <f>IF(D919=0,"",D919)</f>
        <v/>
      </c>
      <c r="J919" s="16" t="str">
        <f>_xlfn.IFNA(VLOOKUP(searchCompact!I919,fastigheter!A:B,2,FALSE),"")</f>
        <v/>
      </c>
    </row>
    <row r="920" spans="1:10" x14ac:dyDescent="0.2">
      <c r="A920" s="3" t="str">
        <f>IF(vägar!A920="","",vägar!A920)</f>
        <v/>
      </c>
      <c r="B920" s="3">
        <f t="shared" si="14"/>
        <v>0</v>
      </c>
      <c r="C920" s="3" t="b">
        <f>IF($B920=1,COUNTIF($B$2:$B920,1))</f>
        <v>0</v>
      </c>
      <c r="D920" s="3" t="str">
        <f>_xlfn.IFNA(INDEX(A:A,MATCH(ROWS($C$2:$C920),C:C,0)),"")</f>
        <v/>
      </c>
      <c r="I920" s="3" t="str">
        <f>IF(D920=0,"",D920)</f>
        <v/>
      </c>
      <c r="J920" s="16" t="str">
        <f>_xlfn.IFNA(VLOOKUP(searchCompact!I920,fastigheter!A:B,2,FALSE),"")</f>
        <v/>
      </c>
    </row>
    <row r="921" spans="1:10" x14ac:dyDescent="0.2">
      <c r="A921" s="3" t="str">
        <f>IF(vägar!A921="","",vägar!A921)</f>
        <v/>
      </c>
      <c r="B921" s="3">
        <f t="shared" si="14"/>
        <v>0</v>
      </c>
      <c r="C921" s="3" t="b">
        <f>IF($B921=1,COUNTIF($B$2:$B921,1))</f>
        <v>0</v>
      </c>
      <c r="D921" s="3" t="str">
        <f>_xlfn.IFNA(INDEX(A:A,MATCH(ROWS($C$2:$C921),C:C,0)),"")</f>
        <v/>
      </c>
      <c r="I921" s="3" t="str">
        <f>IF(D921=0,"",D921)</f>
        <v/>
      </c>
      <c r="J921" s="16" t="str">
        <f>_xlfn.IFNA(VLOOKUP(searchCompact!I921,fastigheter!A:B,2,FALSE),"")</f>
        <v/>
      </c>
    </row>
    <row r="922" spans="1:10" x14ac:dyDescent="0.2">
      <c r="A922" s="3" t="str">
        <f>IF(vägar!A922="","",vägar!A922)</f>
        <v/>
      </c>
      <c r="B922" s="3">
        <f t="shared" si="14"/>
        <v>0</v>
      </c>
      <c r="C922" s="3" t="b">
        <f>IF($B922=1,COUNTIF($B$2:$B922,1))</f>
        <v>0</v>
      </c>
      <c r="D922" s="3" t="str">
        <f>_xlfn.IFNA(INDEX(A:A,MATCH(ROWS($C$2:$C922),C:C,0)),"")</f>
        <v/>
      </c>
      <c r="I922" s="3" t="str">
        <f>IF(D922=0,"",D922)</f>
        <v/>
      </c>
      <c r="J922" s="16" t="str">
        <f>_xlfn.IFNA(VLOOKUP(searchCompact!I922,fastigheter!A:B,2,FALSE),"")</f>
        <v/>
      </c>
    </row>
    <row r="923" spans="1:10" x14ac:dyDescent="0.2">
      <c r="A923" s="3" t="str">
        <f>IF(vägar!A923="","",vägar!A923)</f>
        <v/>
      </c>
      <c r="B923" s="3">
        <f t="shared" si="14"/>
        <v>0</v>
      </c>
      <c r="C923" s="3" t="b">
        <f>IF($B923=1,COUNTIF($B$2:$B923,1))</f>
        <v>0</v>
      </c>
      <c r="D923" s="3" t="str">
        <f>_xlfn.IFNA(INDEX(A:A,MATCH(ROWS($C$2:$C923),C:C,0)),"")</f>
        <v/>
      </c>
      <c r="I923" s="3" t="str">
        <f>IF(D923=0,"",D923)</f>
        <v/>
      </c>
      <c r="J923" s="16" t="str">
        <f>_xlfn.IFNA(VLOOKUP(searchCompact!I923,fastigheter!A:B,2,FALSE),"")</f>
        <v/>
      </c>
    </row>
    <row r="924" spans="1:10" x14ac:dyDescent="0.2">
      <c r="A924" s="3" t="str">
        <f>IF(vägar!A924="","",vägar!A924)</f>
        <v/>
      </c>
      <c r="B924" s="3">
        <f t="shared" si="14"/>
        <v>0</v>
      </c>
      <c r="C924" s="3" t="b">
        <f>IF($B924=1,COUNTIF($B$2:$B924,1))</f>
        <v>0</v>
      </c>
      <c r="D924" s="3" t="str">
        <f>_xlfn.IFNA(INDEX(A:A,MATCH(ROWS($C$2:$C924),C:C,0)),"")</f>
        <v/>
      </c>
      <c r="I924" s="3" t="str">
        <f>IF(D924=0,"",D924)</f>
        <v/>
      </c>
      <c r="J924" s="16" t="str">
        <f>_xlfn.IFNA(VLOOKUP(searchCompact!I924,fastigheter!A:B,2,FALSE),"")</f>
        <v/>
      </c>
    </row>
    <row r="925" spans="1:10" x14ac:dyDescent="0.2">
      <c r="A925" s="3" t="str">
        <f>IF(vägar!A925="","",vägar!A925)</f>
        <v/>
      </c>
      <c r="B925" s="3">
        <f t="shared" si="14"/>
        <v>0</v>
      </c>
      <c r="C925" s="3" t="b">
        <f>IF($B925=1,COUNTIF($B$2:$B925,1))</f>
        <v>0</v>
      </c>
      <c r="D925" s="3" t="str">
        <f>_xlfn.IFNA(INDEX(A:A,MATCH(ROWS($C$2:$C925),C:C,0)),"")</f>
        <v/>
      </c>
      <c r="I925" s="3" t="str">
        <f>IF(D925=0,"",D925)</f>
        <v/>
      </c>
      <c r="J925" s="16" t="str">
        <f>_xlfn.IFNA(VLOOKUP(searchCompact!I925,fastigheter!A:B,2,FALSE),"")</f>
        <v/>
      </c>
    </row>
    <row r="926" spans="1:10" x14ac:dyDescent="0.2">
      <c r="A926" s="3" t="str">
        <f>IF(vägar!A926="","",vägar!A926)</f>
        <v/>
      </c>
      <c r="B926" s="3">
        <f t="shared" si="14"/>
        <v>0</v>
      </c>
      <c r="C926" s="3" t="b">
        <f>IF($B926=1,COUNTIF($B$2:$B926,1))</f>
        <v>0</v>
      </c>
      <c r="D926" s="3" t="str">
        <f>_xlfn.IFNA(INDEX(A:A,MATCH(ROWS($C$2:$C926),C:C,0)),"")</f>
        <v/>
      </c>
      <c r="I926" s="3" t="str">
        <f>IF(D926=0,"",D926)</f>
        <v/>
      </c>
      <c r="J926" s="16" t="str">
        <f>_xlfn.IFNA(VLOOKUP(searchCompact!I926,fastigheter!A:B,2,FALSE),"")</f>
        <v/>
      </c>
    </row>
    <row r="927" spans="1:10" x14ac:dyDescent="0.2">
      <c r="A927" s="3" t="str">
        <f>IF(vägar!A927="","",vägar!A927)</f>
        <v/>
      </c>
      <c r="B927" s="3">
        <f t="shared" si="14"/>
        <v>0</v>
      </c>
      <c r="C927" s="3" t="b">
        <f>IF($B927=1,COUNTIF($B$2:$B927,1))</f>
        <v>0</v>
      </c>
      <c r="D927" s="3" t="str">
        <f>_xlfn.IFNA(INDEX(A:A,MATCH(ROWS($C$2:$C927),C:C,0)),"")</f>
        <v/>
      </c>
      <c r="I927" s="3" t="str">
        <f>IF(D927=0,"",D927)</f>
        <v/>
      </c>
      <c r="J927" s="16" t="str">
        <f>_xlfn.IFNA(VLOOKUP(searchCompact!I927,fastigheter!A:B,2,FALSE),"")</f>
        <v/>
      </c>
    </row>
    <row r="928" spans="1:10" x14ac:dyDescent="0.2">
      <c r="A928" s="3" t="str">
        <f>IF(vägar!A928="","",vägar!A928)</f>
        <v/>
      </c>
      <c r="B928" s="3">
        <f t="shared" si="14"/>
        <v>0</v>
      </c>
      <c r="C928" s="3" t="b">
        <f>IF($B928=1,COUNTIF($B$2:$B928,1))</f>
        <v>0</v>
      </c>
      <c r="D928" s="3" t="str">
        <f>_xlfn.IFNA(INDEX(A:A,MATCH(ROWS($C$2:$C928),C:C,0)),"")</f>
        <v/>
      </c>
      <c r="I928" s="3" t="str">
        <f>IF(D928=0,"",D928)</f>
        <v/>
      </c>
      <c r="J928" s="16" t="str">
        <f>_xlfn.IFNA(VLOOKUP(searchCompact!I928,fastigheter!A:B,2,FALSE),"")</f>
        <v/>
      </c>
    </row>
    <row r="929" spans="1:10" x14ac:dyDescent="0.2">
      <c r="A929" s="3" t="str">
        <f>IF(vägar!A929="","",vägar!A929)</f>
        <v/>
      </c>
      <c r="B929" s="3">
        <f t="shared" si="14"/>
        <v>0</v>
      </c>
      <c r="C929" s="3" t="b">
        <f>IF($B929=1,COUNTIF($B$2:$B929,1))</f>
        <v>0</v>
      </c>
      <c r="D929" s="3" t="str">
        <f>_xlfn.IFNA(INDEX(A:A,MATCH(ROWS($C$2:$C929),C:C,0)),"")</f>
        <v/>
      </c>
      <c r="I929" s="3" t="str">
        <f>IF(D929=0,"",D929)</f>
        <v/>
      </c>
      <c r="J929" s="16" t="str">
        <f>_xlfn.IFNA(VLOOKUP(searchCompact!I929,fastigheter!A:B,2,FALSE),"")</f>
        <v/>
      </c>
    </row>
    <row r="930" spans="1:10" x14ac:dyDescent="0.2">
      <c r="A930" s="3" t="str">
        <f>IF(vägar!A930="","",vägar!A930)</f>
        <v/>
      </c>
      <c r="B930" s="3">
        <f t="shared" si="14"/>
        <v>0</v>
      </c>
      <c r="C930" s="3" t="b">
        <f>IF($B930=1,COUNTIF($B$2:$B930,1))</f>
        <v>0</v>
      </c>
      <c r="D930" s="3" t="str">
        <f>_xlfn.IFNA(INDEX(A:A,MATCH(ROWS($C$2:$C930),C:C,0)),"")</f>
        <v/>
      </c>
      <c r="I930" s="3" t="str">
        <f>IF(D930=0,"",D930)</f>
        <v/>
      </c>
      <c r="J930" s="16" t="str">
        <f>_xlfn.IFNA(VLOOKUP(searchCompact!I930,fastigheter!A:B,2,FALSE),"")</f>
        <v/>
      </c>
    </row>
    <row r="931" spans="1:10" x14ac:dyDescent="0.2">
      <c r="A931" s="3" t="str">
        <f>IF(vägar!A931="","",vägar!A931)</f>
        <v/>
      </c>
      <c r="B931" s="3">
        <f t="shared" si="14"/>
        <v>0</v>
      </c>
      <c r="C931" s="3" t="b">
        <f>IF($B931=1,COUNTIF($B$2:$B931,1))</f>
        <v>0</v>
      </c>
      <c r="D931" s="3" t="str">
        <f>_xlfn.IFNA(INDEX(A:A,MATCH(ROWS($C$2:$C931),C:C,0)),"")</f>
        <v/>
      </c>
      <c r="I931" s="3" t="str">
        <f>IF(D931=0,"",D931)</f>
        <v/>
      </c>
      <c r="J931" s="16" t="str">
        <f>_xlfn.IFNA(VLOOKUP(searchCompact!I931,fastigheter!A:B,2,FALSE),"")</f>
        <v/>
      </c>
    </row>
    <row r="932" spans="1:10" x14ac:dyDescent="0.2">
      <c r="A932" s="3" t="str">
        <f>IF(vägar!A932="","",vägar!A932)</f>
        <v/>
      </c>
      <c r="B932" s="3">
        <f t="shared" si="14"/>
        <v>0</v>
      </c>
      <c r="C932" s="3" t="b">
        <f>IF($B932=1,COUNTIF($B$2:$B932,1))</f>
        <v>0</v>
      </c>
      <c r="D932" s="3" t="str">
        <f>_xlfn.IFNA(INDEX(A:A,MATCH(ROWS($C$2:$C932),C:C,0)),"")</f>
        <v/>
      </c>
      <c r="I932" s="3" t="str">
        <f>IF(D932=0,"",D932)</f>
        <v/>
      </c>
      <c r="J932" s="16" t="str">
        <f>_xlfn.IFNA(VLOOKUP(searchCompact!I932,fastigheter!A:B,2,FALSE),"")</f>
        <v/>
      </c>
    </row>
    <row r="933" spans="1:10" x14ac:dyDescent="0.2">
      <c r="A933" s="3" t="str">
        <f>IF(vägar!A933="","",vägar!A933)</f>
        <v/>
      </c>
      <c r="B933" s="3">
        <f t="shared" si="14"/>
        <v>0</v>
      </c>
      <c r="C933" s="3" t="b">
        <f>IF($B933=1,COUNTIF($B$2:$B933,1))</f>
        <v>0</v>
      </c>
      <c r="D933" s="3" t="str">
        <f>_xlfn.IFNA(INDEX(A:A,MATCH(ROWS($C$2:$C933),C:C,0)),"")</f>
        <v/>
      </c>
      <c r="I933" s="3" t="str">
        <f>IF(D933=0,"",D933)</f>
        <v/>
      </c>
      <c r="J933" s="16" t="str">
        <f>_xlfn.IFNA(VLOOKUP(searchCompact!I933,fastigheter!A:B,2,FALSE),"")</f>
        <v/>
      </c>
    </row>
    <row r="934" spans="1:10" x14ac:dyDescent="0.2">
      <c r="A934" s="3" t="str">
        <f>IF(vägar!A934="","",vägar!A934)</f>
        <v/>
      </c>
      <c r="B934" s="3">
        <f t="shared" si="14"/>
        <v>0</v>
      </c>
      <c r="C934" s="3" t="b">
        <f>IF($B934=1,COUNTIF($B$2:$B934,1))</f>
        <v>0</v>
      </c>
      <c r="D934" s="3" t="str">
        <f>_xlfn.IFNA(INDEX(A:A,MATCH(ROWS($C$2:$C934),C:C,0)),"")</f>
        <v/>
      </c>
      <c r="I934" s="3" t="str">
        <f>IF(D934=0,"",D934)</f>
        <v/>
      </c>
      <c r="J934" s="16" t="str">
        <f>_xlfn.IFNA(VLOOKUP(searchCompact!I934,fastigheter!A:B,2,FALSE),"")</f>
        <v/>
      </c>
    </row>
    <row r="935" spans="1:10" x14ac:dyDescent="0.2">
      <c r="A935" s="3" t="str">
        <f>IF(vägar!A935="","",vägar!A935)</f>
        <v/>
      </c>
      <c r="B935" s="3">
        <f t="shared" si="14"/>
        <v>0</v>
      </c>
      <c r="C935" s="3" t="b">
        <f>IF($B935=1,COUNTIF($B$2:$B935,1))</f>
        <v>0</v>
      </c>
      <c r="D935" s="3" t="str">
        <f>_xlfn.IFNA(INDEX(A:A,MATCH(ROWS($C$2:$C935),C:C,0)),"")</f>
        <v/>
      </c>
      <c r="I935" s="3" t="str">
        <f>IF(D935=0,"",D935)</f>
        <v/>
      </c>
      <c r="J935" s="16" t="str">
        <f>_xlfn.IFNA(VLOOKUP(searchCompact!I935,fastigheter!A:B,2,FALSE),"")</f>
        <v/>
      </c>
    </row>
    <row r="936" spans="1:10" x14ac:dyDescent="0.2">
      <c r="A936" s="3" t="str">
        <f>IF(vägar!A936="","",vägar!A936)</f>
        <v/>
      </c>
      <c r="B936" s="3">
        <f t="shared" si="14"/>
        <v>0</v>
      </c>
      <c r="C936" s="3" t="b">
        <f>IF($B936=1,COUNTIF($B$2:$B936,1))</f>
        <v>0</v>
      </c>
      <c r="D936" s="3" t="str">
        <f>_xlfn.IFNA(INDEX(A:A,MATCH(ROWS($C$2:$C936),C:C,0)),"")</f>
        <v/>
      </c>
      <c r="I936" s="3" t="str">
        <f>IF(D936=0,"",D936)</f>
        <v/>
      </c>
      <c r="J936" s="16" t="str">
        <f>_xlfn.IFNA(VLOOKUP(searchCompact!I936,fastigheter!A:B,2,FALSE),"")</f>
        <v/>
      </c>
    </row>
    <row r="937" spans="1:10" x14ac:dyDescent="0.2">
      <c r="A937" s="3" t="str">
        <f>IF(vägar!A937="","",vägar!A937)</f>
        <v/>
      </c>
      <c r="B937" s="3">
        <f t="shared" si="14"/>
        <v>0</v>
      </c>
      <c r="C937" s="3" t="b">
        <f>IF($B937=1,COUNTIF($B$2:$B937,1))</f>
        <v>0</v>
      </c>
      <c r="D937" s="3" t="str">
        <f>_xlfn.IFNA(INDEX(A:A,MATCH(ROWS($C$2:$C937),C:C,0)),"")</f>
        <v/>
      </c>
      <c r="I937" s="3" t="str">
        <f>IF(D937=0,"",D937)</f>
        <v/>
      </c>
      <c r="J937" s="16" t="str">
        <f>_xlfn.IFNA(VLOOKUP(searchCompact!I937,fastigheter!A:B,2,FALSE),"")</f>
        <v/>
      </c>
    </row>
    <row r="938" spans="1:10" x14ac:dyDescent="0.2">
      <c r="A938" s="3" t="str">
        <f>IF(vägar!A938="","",vägar!A938)</f>
        <v/>
      </c>
      <c r="B938" s="3">
        <f t="shared" si="14"/>
        <v>0</v>
      </c>
      <c r="C938" s="3" t="b">
        <f>IF($B938=1,COUNTIF($B$2:$B938,1))</f>
        <v>0</v>
      </c>
      <c r="D938" s="3" t="str">
        <f>_xlfn.IFNA(INDEX(A:A,MATCH(ROWS($C$2:$C938),C:C,0)),"")</f>
        <v/>
      </c>
      <c r="I938" s="3" t="str">
        <f>IF(D938=0,"",D938)</f>
        <v/>
      </c>
      <c r="J938" s="16" t="str">
        <f>_xlfn.IFNA(VLOOKUP(searchCompact!I938,fastigheter!A:B,2,FALSE),"")</f>
        <v/>
      </c>
    </row>
    <row r="939" spans="1:10" x14ac:dyDescent="0.2">
      <c r="A939" s="3" t="str">
        <f>IF(vägar!A939="","",vägar!A939)</f>
        <v/>
      </c>
      <c r="B939" s="3">
        <f t="shared" si="14"/>
        <v>0</v>
      </c>
      <c r="C939" s="3" t="b">
        <f>IF($B939=1,COUNTIF($B$2:$B939,1))</f>
        <v>0</v>
      </c>
      <c r="D939" s="3" t="str">
        <f>_xlfn.IFNA(INDEX(A:A,MATCH(ROWS($C$2:$C939),C:C,0)),"")</f>
        <v/>
      </c>
      <c r="I939" s="3" t="str">
        <f>IF(D939=0,"",D939)</f>
        <v/>
      </c>
      <c r="J939" s="16" t="str">
        <f>_xlfn.IFNA(VLOOKUP(searchCompact!I939,fastigheter!A:B,2,FALSE),"")</f>
        <v/>
      </c>
    </row>
    <row r="940" spans="1:10" x14ac:dyDescent="0.2">
      <c r="A940" s="3" t="str">
        <f>IF(vägar!A940="","",vägar!A940)</f>
        <v/>
      </c>
      <c r="B940" s="3">
        <f t="shared" si="14"/>
        <v>0</v>
      </c>
      <c r="C940" s="3" t="b">
        <f>IF($B940=1,COUNTIF($B$2:$B940,1))</f>
        <v>0</v>
      </c>
      <c r="D940" s="3" t="str">
        <f>_xlfn.IFNA(INDEX(A:A,MATCH(ROWS($C$2:$C940),C:C,0)),"")</f>
        <v/>
      </c>
      <c r="I940" s="3" t="str">
        <f>IF(D940=0,"",D940)</f>
        <v/>
      </c>
      <c r="J940" s="16" t="str">
        <f>_xlfn.IFNA(VLOOKUP(searchCompact!I940,fastigheter!A:B,2,FALSE),"")</f>
        <v/>
      </c>
    </row>
    <row r="941" spans="1:10" x14ac:dyDescent="0.2">
      <c r="A941" s="3" t="str">
        <f>IF(vägar!A941="","",vägar!A941)</f>
        <v/>
      </c>
      <c r="B941" s="3">
        <f t="shared" si="14"/>
        <v>0</v>
      </c>
      <c r="C941" s="3" t="b">
        <f>IF($B941=1,COUNTIF($B$2:$B941,1))</f>
        <v>0</v>
      </c>
      <c r="D941" s="3" t="str">
        <f>_xlfn.IFNA(INDEX(A:A,MATCH(ROWS($C$2:$C941),C:C,0)),"")</f>
        <v/>
      </c>
      <c r="I941" s="3" t="str">
        <f>IF(D941=0,"",D941)</f>
        <v/>
      </c>
      <c r="J941" s="16" t="str">
        <f>_xlfn.IFNA(VLOOKUP(searchCompact!I941,fastigheter!A:B,2,FALSE),"")</f>
        <v/>
      </c>
    </row>
    <row r="942" spans="1:10" x14ac:dyDescent="0.2">
      <c r="A942" s="3" t="str">
        <f>IF(vägar!A942="","",vägar!A942)</f>
        <v/>
      </c>
      <c r="B942" s="3">
        <f t="shared" si="14"/>
        <v>0</v>
      </c>
      <c r="C942" s="3" t="b">
        <f>IF($B942=1,COUNTIF($B$2:$B942,1))</f>
        <v>0</v>
      </c>
      <c r="D942" s="3" t="str">
        <f>_xlfn.IFNA(INDEX(A:A,MATCH(ROWS($C$2:$C942),C:C,0)),"")</f>
        <v/>
      </c>
      <c r="I942" s="3" t="str">
        <f>IF(D942=0,"",D942)</f>
        <v/>
      </c>
      <c r="J942" s="16" t="str">
        <f>_xlfn.IFNA(VLOOKUP(searchCompact!I942,fastigheter!A:B,2,FALSE),"")</f>
        <v/>
      </c>
    </row>
    <row r="943" spans="1:10" x14ac:dyDescent="0.2">
      <c r="A943" s="3" t="str">
        <f>IF(vägar!A943="","",vägar!A943)</f>
        <v/>
      </c>
      <c r="B943" s="3">
        <f t="shared" si="14"/>
        <v>0</v>
      </c>
      <c r="C943" s="3" t="b">
        <f>IF($B943=1,COUNTIF($B$2:$B943,1))</f>
        <v>0</v>
      </c>
      <c r="D943" s="3" t="str">
        <f>_xlfn.IFNA(INDEX(A:A,MATCH(ROWS($C$2:$C943),C:C,0)),"")</f>
        <v/>
      </c>
      <c r="I943" s="3" t="str">
        <f>IF(D943=0,"",D943)</f>
        <v/>
      </c>
      <c r="J943" s="16" t="str">
        <f>_xlfn.IFNA(VLOOKUP(searchCompact!I943,fastigheter!A:B,2,FALSE),"")</f>
        <v/>
      </c>
    </row>
    <row r="944" spans="1:10" x14ac:dyDescent="0.2">
      <c r="A944" s="3" t="str">
        <f>IF(vägar!A944="","",vägar!A944)</f>
        <v/>
      </c>
      <c r="B944" s="3">
        <f t="shared" si="14"/>
        <v>0</v>
      </c>
      <c r="C944" s="3" t="b">
        <f>IF($B944=1,COUNTIF($B$2:$B944,1))</f>
        <v>0</v>
      </c>
      <c r="D944" s="3" t="str">
        <f>_xlfn.IFNA(INDEX(A:A,MATCH(ROWS($C$2:$C944),C:C,0)),"")</f>
        <v/>
      </c>
      <c r="I944" s="3" t="str">
        <f>IF(D944=0,"",D944)</f>
        <v/>
      </c>
      <c r="J944" s="16" t="str">
        <f>_xlfn.IFNA(VLOOKUP(searchCompact!I944,fastigheter!A:B,2,FALSE),"")</f>
        <v/>
      </c>
    </row>
    <row r="945" spans="1:10" x14ac:dyDescent="0.2">
      <c r="A945" s="3" t="str">
        <f>IF(vägar!A945="","",vägar!A945)</f>
        <v/>
      </c>
      <c r="B945" s="3">
        <f t="shared" si="14"/>
        <v>0</v>
      </c>
      <c r="C945" s="3" t="b">
        <f>IF($B945=1,COUNTIF($B$2:$B945,1))</f>
        <v>0</v>
      </c>
      <c r="D945" s="3" t="str">
        <f>_xlfn.IFNA(INDEX(A:A,MATCH(ROWS($C$2:$C945),C:C,0)),"")</f>
        <v/>
      </c>
      <c r="I945" s="3" t="str">
        <f>IF(D945=0,"",D945)</f>
        <v/>
      </c>
      <c r="J945" s="16" t="str">
        <f>_xlfn.IFNA(VLOOKUP(searchCompact!I945,fastigheter!A:B,2,FALSE),"")</f>
        <v/>
      </c>
    </row>
    <row r="946" spans="1:10" x14ac:dyDescent="0.2">
      <c r="A946" s="3" t="str">
        <f>IF(vägar!A946="","",vägar!A946)</f>
        <v/>
      </c>
      <c r="B946" s="3">
        <f t="shared" si="14"/>
        <v>0</v>
      </c>
      <c r="C946" s="3" t="b">
        <f>IF($B946=1,COUNTIF($B$2:$B946,1))</f>
        <v>0</v>
      </c>
      <c r="D946" s="3" t="str">
        <f>_xlfn.IFNA(INDEX(A:A,MATCH(ROWS($C$2:$C946),C:C,0)),"")</f>
        <v/>
      </c>
      <c r="I946" s="3" t="str">
        <f>IF(D946=0,"",D946)</f>
        <v/>
      </c>
      <c r="J946" s="16" t="str">
        <f>_xlfn.IFNA(VLOOKUP(searchCompact!I946,fastigheter!A:B,2,FALSE),"")</f>
        <v/>
      </c>
    </row>
    <row r="947" spans="1:10" x14ac:dyDescent="0.2">
      <c r="A947" s="3" t="str">
        <f>IF(vägar!A947="","",vägar!A947)</f>
        <v/>
      </c>
      <c r="B947" s="3">
        <f t="shared" si="14"/>
        <v>0</v>
      </c>
      <c r="C947" s="3" t="b">
        <f>IF($B947=1,COUNTIF($B$2:$B947,1))</f>
        <v>0</v>
      </c>
      <c r="D947" s="3" t="str">
        <f>_xlfn.IFNA(INDEX(A:A,MATCH(ROWS($C$2:$C947),C:C,0)),"")</f>
        <v/>
      </c>
      <c r="I947" s="3" t="str">
        <f>IF(D947=0,"",D947)</f>
        <v/>
      </c>
      <c r="J947" s="16" t="str">
        <f>_xlfn.IFNA(VLOOKUP(searchCompact!I947,fastigheter!A:B,2,FALSE),"")</f>
        <v/>
      </c>
    </row>
    <row r="948" spans="1:10" x14ac:dyDescent="0.2">
      <c r="A948" s="3" t="str">
        <f>IF(vägar!A948="","",vägar!A948)</f>
        <v/>
      </c>
      <c r="B948" s="3">
        <f t="shared" si="14"/>
        <v>0</v>
      </c>
      <c r="C948" s="3" t="b">
        <f>IF($B948=1,COUNTIF($B$2:$B948,1))</f>
        <v>0</v>
      </c>
      <c r="D948" s="3" t="str">
        <f>_xlfn.IFNA(INDEX(A:A,MATCH(ROWS($C$2:$C948),C:C,0)),"")</f>
        <v/>
      </c>
      <c r="I948" s="3" t="str">
        <f>IF(D948=0,"",D948)</f>
        <v/>
      </c>
      <c r="J948" s="16" t="str">
        <f>_xlfn.IFNA(VLOOKUP(searchCompact!I948,fastigheter!A:B,2,FALSE),"")</f>
        <v/>
      </c>
    </row>
    <row r="949" spans="1:10" x14ac:dyDescent="0.2">
      <c r="A949" s="3" t="str">
        <f>IF(vägar!A949="","",vägar!A949)</f>
        <v/>
      </c>
      <c r="B949" s="3">
        <f t="shared" si="14"/>
        <v>0</v>
      </c>
      <c r="C949" s="3" t="b">
        <f>IF($B949=1,COUNTIF($B$2:$B949,1))</f>
        <v>0</v>
      </c>
      <c r="D949" s="3" t="str">
        <f>_xlfn.IFNA(INDEX(A:A,MATCH(ROWS($C$2:$C949),C:C,0)),"")</f>
        <v/>
      </c>
      <c r="I949" s="3" t="str">
        <f>IF(D949=0,"",D949)</f>
        <v/>
      </c>
      <c r="J949" s="16" t="str">
        <f>_xlfn.IFNA(VLOOKUP(searchCompact!I949,fastigheter!A:B,2,FALSE),"")</f>
        <v/>
      </c>
    </row>
    <row r="950" spans="1:10" x14ac:dyDescent="0.2">
      <c r="A950" s="3" t="str">
        <f>IF(vägar!A950="","",vägar!A950)</f>
        <v/>
      </c>
      <c r="B950" s="3">
        <f t="shared" si="14"/>
        <v>0</v>
      </c>
      <c r="C950" s="3" t="b">
        <f>IF($B950=1,COUNTIF($B$2:$B950,1))</f>
        <v>0</v>
      </c>
      <c r="D950" s="3" t="str">
        <f>_xlfn.IFNA(INDEX(A:A,MATCH(ROWS($C$2:$C950),C:C,0)),"")</f>
        <v/>
      </c>
      <c r="I950" s="3" t="str">
        <f>IF(D950=0,"",D950)</f>
        <v/>
      </c>
      <c r="J950" s="16" t="str">
        <f>_xlfn.IFNA(VLOOKUP(searchCompact!I950,fastigheter!A:B,2,FALSE),"")</f>
        <v/>
      </c>
    </row>
    <row r="951" spans="1:10" x14ac:dyDescent="0.2">
      <c r="A951" s="3" t="str">
        <f>IF(vägar!A951="","",vägar!A951)</f>
        <v/>
      </c>
      <c r="B951" s="3">
        <f t="shared" si="14"/>
        <v>0</v>
      </c>
      <c r="C951" s="3" t="b">
        <f>IF($B951=1,COUNTIF($B$2:$B951,1))</f>
        <v>0</v>
      </c>
      <c r="D951" s="3" t="str">
        <f>_xlfn.IFNA(INDEX(A:A,MATCH(ROWS($C$2:$C951),C:C,0)),"")</f>
        <v/>
      </c>
      <c r="I951" s="3" t="str">
        <f>IF(D951=0,"",D951)</f>
        <v/>
      </c>
      <c r="J951" s="16" t="str">
        <f>_xlfn.IFNA(VLOOKUP(searchCompact!I951,fastigheter!A:B,2,FALSE),"")</f>
        <v/>
      </c>
    </row>
    <row r="952" spans="1:10" x14ac:dyDescent="0.2">
      <c r="A952" s="3" t="str">
        <f>IF(vägar!A952="","",vägar!A952)</f>
        <v/>
      </c>
      <c r="B952" s="3">
        <f t="shared" si="14"/>
        <v>0</v>
      </c>
      <c r="C952" s="3" t="b">
        <f>IF($B952=1,COUNTIF($B$2:$B952,1))</f>
        <v>0</v>
      </c>
      <c r="D952" s="3" t="str">
        <f>_xlfn.IFNA(INDEX(A:A,MATCH(ROWS($C$2:$C952),C:C,0)),"")</f>
        <v/>
      </c>
      <c r="I952" s="3" t="str">
        <f>IF(D952=0,"",D952)</f>
        <v/>
      </c>
      <c r="J952" s="16" t="str">
        <f>_xlfn.IFNA(VLOOKUP(searchCompact!I952,fastigheter!A:B,2,FALSE),"")</f>
        <v/>
      </c>
    </row>
    <row r="953" spans="1:10" x14ac:dyDescent="0.2">
      <c r="A953" s="3" t="str">
        <f>IF(vägar!A953="","",vägar!A953)</f>
        <v/>
      </c>
      <c r="B953" s="3">
        <f t="shared" si="14"/>
        <v>0</v>
      </c>
      <c r="C953" s="3" t="b">
        <f>IF($B953=1,COUNTIF($B$2:$B953,1))</f>
        <v>0</v>
      </c>
      <c r="D953" s="3" t="str">
        <f>_xlfn.IFNA(INDEX(A:A,MATCH(ROWS($C$2:$C953),C:C,0)),"")</f>
        <v/>
      </c>
      <c r="I953" s="3" t="str">
        <f>IF(D953=0,"",D953)</f>
        <v/>
      </c>
      <c r="J953" s="16" t="str">
        <f>_xlfn.IFNA(VLOOKUP(searchCompact!I953,fastigheter!A:B,2,FALSE),"")</f>
        <v/>
      </c>
    </row>
    <row r="954" spans="1:10" x14ac:dyDescent="0.2">
      <c r="A954" s="3" t="str">
        <f>IF(vägar!A954="","",vägar!A954)</f>
        <v/>
      </c>
      <c r="B954" s="3">
        <f t="shared" si="14"/>
        <v>0</v>
      </c>
      <c r="C954" s="3" t="b">
        <f>IF($B954=1,COUNTIF($B$2:$B954,1))</f>
        <v>0</v>
      </c>
      <c r="D954" s="3" t="str">
        <f>_xlfn.IFNA(INDEX(A:A,MATCH(ROWS($C$2:$C954),C:C,0)),"")</f>
        <v/>
      </c>
      <c r="I954" s="3" t="str">
        <f>IF(D954=0,"",D954)</f>
        <v/>
      </c>
      <c r="J954" s="16" t="str">
        <f>_xlfn.IFNA(VLOOKUP(searchCompact!I954,fastigheter!A:B,2,FALSE),"")</f>
        <v/>
      </c>
    </row>
    <row r="955" spans="1:10" x14ac:dyDescent="0.2">
      <c r="A955" s="3" t="str">
        <f>IF(vägar!A955="","",vägar!A955)</f>
        <v/>
      </c>
      <c r="B955" s="3">
        <f t="shared" si="14"/>
        <v>0</v>
      </c>
      <c r="C955" s="3" t="b">
        <f>IF($B955=1,COUNTIF($B$2:$B955,1))</f>
        <v>0</v>
      </c>
      <c r="D955" s="3" t="str">
        <f>_xlfn.IFNA(INDEX(A:A,MATCH(ROWS($C$2:$C955),C:C,0)),"")</f>
        <v/>
      </c>
      <c r="I955" s="3" t="str">
        <f>IF(D955=0,"",D955)</f>
        <v/>
      </c>
      <c r="J955" s="16" t="str">
        <f>_xlfn.IFNA(VLOOKUP(searchCompact!I955,fastigheter!A:B,2,FALSE),"")</f>
        <v/>
      </c>
    </row>
    <row r="956" spans="1:10" x14ac:dyDescent="0.2">
      <c r="A956" s="3" t="str">
        <f>IF(vägar!A956="","",vägar!A956)</f>
        <v/>
      </c>
      <c r="B956" s="3">
        <f t="shared" si="14"/>
        <v>0</v>
      </c>
      <c r="C956" s="3" t="b">
        <f>IF($B956=1,COUNTIF($B$2:$B956,1))</f>
        <v>0</v>
      </c>
      <c r="D956" s="3" t="str">
        <f>_xlfn.IFNA(INDEX(A:A,MATCH(ROWS($C$2:$C956),C:C,0)),"")</f>
        <v/>
      </c>
      <c r="I956" s="3" t="str">
        <f>IF(D956=0,"",D956)</f>
        <v/>
      </c>
      <c r="J956" s="16" t="str">
        <f>_xlfn.IFNA(VLOOKUP(searchCompact!I956,fastigheter!A:B,2,FALSE),"")</f>
        <v/>
      </c>
    </row>
    <row r="957" spans="1:10" x14ac:dyDescent="0.2">
      <c r="A957" s="3" t="str">
        <f>IF(vägar!A957="","",vägar!A957)</f>
        <v/>
      </c>
      <c r="B957" s="3">
        <f t="shared" si="14"/>
        <v>0</v>
      </c>
      <c r="C957" s="3" t="b">
        <f>IF($B957=1,COUNTIF($B$2:$B957,1))</f>
        <v>0</v>
      </c>
      <c r="D957" s="3" t="str">
        <f>_xlfn.IFNA(INDEX(A:A,MATCH(ROWS($C$2:$C957),C:C,0)),"")</f>
        <v/>
      </c>
      <c r="I957" s="3" t="str">
        <f>IF(D957=0,"",D957)</f>
        <v/>
      </c>
      <c r="J957" s="16" t="str">
        <f>_xlfn.IFNA(VLOOKUP(searchCompact!I957,fastigheter!A:B,2,FALSE),"")</f>
        <v/>
      </c>
    </row>
    <row r="958" spans="1:10" x14ac:dyDescent="0.2">
      <c r="A958" s="3" t="str">
        <f>IF(vägar!A958="","",vägar!A958)</f>
        <v/>
      </c>
      <c r="B958" s="3">
        <f t="shared" si="14"/>
        <v>0</v>
      </c>
      <c r="C958" s="3" t="b">
        <f>IF($B958=1,COUNTIF($B$2:$B958,1))</f>
        <v>0</v>
      </c>
      <c r="D958" s="3" t="str">
        <f>_xlfn.IFNA(INDEX(A:A,MATCH(ROWS($C$2:$C958),C:C,0)),"")</f>
        <v/>
      </c>
      <c r="I958" s="3" t="str">
        <f>IF(D958=0,"",D958)</f>
        <v/>
      </c>
      <c r="J958" s="16" t="str">
        <f>_xlfn.IFNA(VLOOKUP(searchCompact!I958,fastigheter!A:B,2,FALSE),"")</f>
        <v/>
      </c>
    </row>
    <row r="959" spans="1:10" x14ac:dyDescent="0.2">
      <c r="A959" s="3" t="str">
        <f>IF(vägar!A959="","",vägar!A959)</f>
        <v/>
      </c>
      <c r="B959" s="3">
        <f t="shared" si="14"/>
        <v>0</v>
      </c>
      <c r="C959" s="3" t="b">
        <f>IF($B959=1,COUNTIF($B$2:$B959,1))</f>
        <v>0</v>
      </c>
      <c r="D959" s="3" t="str">
        <f>_xlfn.IFNA(INDEX(A:A,MATCH(ROWS($C$2:$C959),C:C,0)),"")</f>
        <v/>
      </c>
      <c r="I959" s="3" t="str">
        <f>IF(D959=0,"",D959)</f>
        <v/>
      </c>
      <c r="J959" s="16" t="str">
        <f>_xlfn.IFNA(VLOOKUP(searchCompact!I959,fastigheter!A:B,2,FALSE),"")</f>
        <v/>
      </c>
    </row>
    <row r="960" spans="1:10" x14ac:dyDescent="0.2">
      <c r="A960" s="3" t="str">
        <f>IF(vägar!A960="","",vägar!A960)</f>
        <v/>
      </c>
      <c r="B960" s="3">
        <f t="shared" si="14"/>
        <v>0</v>
      </c>
      <c r="C960" s="3" t="b">
        <f>IF($B960=1,COUNTIF($B$2:$B960,1))</f>
        <v>0</v>
      </c>
      <c r="D960" s="3" t="str">
        <f>_xlfn.IFNA(INDEX(A:A,MATCH(ROWS($C$2:$C960),C:C,0)),"")</f>
        <v/>
      </c>
      <c r="I960" s="3" t="str">
        <f>IF(D960=0,"",D960)</f>
        <v/>
      </c>
      <c r="J960" s="16" t="str">
        <f>_xlfn.IFNA(VLOOKUP(searchCompact!I960,fastigheter!A:B,2,FALSE),"")</f>
        <v/>
      </c>
    </row>
    <row r="961" spans="1:10" x14ac:dyDescent="0.2">
      <c r="A961" s="3" t="str">
        <f>IF(vägar!A961="","",vägar!A961)</f>
        <v/>
      </c>
      <c r="B961" s="3">
        <f t="shared" si="14"/>
        <v>0</v>
      </c>
      <c r="C961" s="3" t="b">
        <f>IF($B961=1,COUNTIF($B$2:$B961,1))</f>
        <v>0</v>
      </c>
      <c r="D961" s="3" t="str">
        <f>_xlfn.IFNA(INDEX(A:A,MATCH(ROWS($C$2:$C961),C:C,0)),"")</f>
        <v/>
      </c>
      <c r="I961" s="3" t="str">
        <f>IF(D961=0,"",D961)</f>
        <v/>
      </c>
      <c r="J961" s="16" t="str">
        <f>_xlfn.IFNA(VLOOKUP(searchCompact!I961,fastigheter!A:B,2,FALSE),"")</f>
        <v/>
      </c>
    </row>
    <row r="962" spans="1:10" x14ac:dyDescent="0.2">
      <c r="A962" s="3" t="str">
        <f>IF(vägar!A962="","",vägar!A962)</f>
        <v/>
      </c>
      <c r="B962" s="3">
        <f t="shared" ref="B962:B1025" si="15">--ISNUMBER(SEARCH(inputSearch,$A962))</f>
        <v>0</v>
      </c>
      <c r="C962" s="3" t="b">
        <f>IF($B962=1,COUNTIF($B$2:$B962,1))</f>
        <v>0</v>
      </c>
      <c r="D962" s="3" t="str">
        <f>_xlfn.IFNA(INDEX(A:A,MATCH(ROWS($C$2:$C962),C:C,0)),"")</f>
        <v/>
      </c>
      <c r="I962" s="3" t="str">
        <f>IF(D962=0,"",D962)</f>
        <v/>
      </c>
      <c r="J962" s="16" t="str">
        <f>_xlfn.IFNA(VLOOKUP(searchCompact!I962,fastigheter!A:B,2,FALSE),"")</f>
        <v/>
      </c>
    </row>
    <row r="963" spans="1:10" x14ac:dyDescent="0.2">
      <c r="A963" s="3" t="str">
        <f>IF(vägar!A963="","",vägar!A963)</f>
        <v/>
      </c>
      <c r="B963" s="3">
        <f t="shared" si="15"/>
        <v>0</v>
      </c>
      <c r="C963" s="3" t="b">
        <f>IF($B963=1,COUNTIF($B$2:$B963,1))</f>
        <v>0</v>
      </c>
      <c r="D963" s="3" t="str">
        <f>_xlfn.IFNA(INDEX(A:A,MATCH(ROWS($C$2:$C963),C:C,0)),"")</f>
        <v/>
      </c>
      <c r="I963" s="3" t="str">
        <f>IF(D963=0,"",D963)</f>
        <v/>
      </c>
      <c r="J963" s="16" t="str">
        <f>_xlfn.IFNA(VLOOKUP(searchCompact!I963,fastigheter!A:B,2,FALSE),"")</f>
        <v/>
      </c>
    </row>
    <row r="964" spans="1:10" x14ac:dyDescent="0.2">
      <c r="A964" s="3" t="str">
        <f>IF(vägar!A964="","",vägar!A964)</f>
        <v/>
      </c>
      <c r="B964" s="3">
        <f t="shared" si="15"/>
        <v>0</v>
      </c>
      <c r="C964" s="3" t="b">
        <f>IF($B964=1,COUNTIF($B$2:$B964,1))</f>
        <v>0</v>
      </c>
      <c r="D964" s="3" t="str">
        <f>_xlfn.IFNA(INDEX(A:A,MATCH(ROWS($C$2:$C964),C:C,0)),"")</f>
        <v/>
      </c>
      <c r="I964" s="3" t="str">
        <f>IF(D964=0,"",D964)</f>
        <v/>
      </c>
      <c r="J964" s="16" t="str">
        <f>_xlfn.IFNA(VLOOKUP(searchCompact!I964,fastigheter!A:B,2,FALSE),"")</f>
        <v/>
      </c>
    </row>
    <row r="965" spans="1:10" x14ac:dyDescent="0.2">
      <c r="A965" s="3" t="str">
        <f>IF(vägar!A965="","",vägar!A965)</f>
        <v/>
      </c>
      <c r="B965" s="3">
        <f t="shared" si="15"/>
        <v>0</v>
      </c>
      <c r="C965" s="3" t="b">
        <f>IF($B965=1,COUNTIF($B$2:$B965,1))</f>
        <v>0</v>
      </c>
      <c r="D965" s="3" t="str">
        <f>_xlfn.IFNA(INDEX(A:A,MATCH(ROWS($C$2:$C965),C:C,0)),"")</f>
        <v/>
      </c>
      <c r="I965" s="3" t="str">
        <f>IF(D965=0,"",D965)</f>
        <v/>
      </c>
      <c r="J965" s="16" t="str">
        <f>_xlfn.IFNA(VLOOKUP(searchCompact!I965,fastigheter!A:B,2,FALSE),"")</f>
        <v/>
      </c>
    </row>
    <row r="966" spans="1:10" x14ac:dyDescent="0.2">
      <c r="A966" s="3" t="str">
        <f>IF(vägar!A966="","",vägar!A966)</f>
        <v/>
      </c>
      <c r="B966" s="3">
        <f t="shared" si="15"/>
        <v>0</v>
      </c>
      <c r="C966" s="3" t="b">
        <f>IF($B966=1,COUNTIF($B$2:$B966,1))</f>
        <v>0</v>
      </c>
      <c r="D966" s="3" t="str">
        <f>_xlfn.IFNA(INDEX(A:A,MATCH(ROWS($C$2:$C966),C:C,0)),"")</f>
        <v/>
      </c>
      <c r="I966" s="3" t="str">
        <f>IF(D966=0,"",D966)</f>
        <v/>
      </c>
      <c r="J966" s="16" t="str">
        <f>_xlfn.IFNA(VLOOKUP(searchCompact!I966,fastigheter!A:B,2,FALSE),"")</f>
        <v/>
      </c>
    </row>
    <row r="967" spans="1:10" x14ac:dyDescent="0.2">
      <c r="A967" s="3" t="str">
        <f>IF(vägar!A967="","",vägar!A967)</f>
        <v/>
      </c>
      <c r="B967" s="3">
        <f t="shared" si="15"/>
        <v>0</v>
      </c>
      <c r="C967" s="3" t="b">
        <f>IF($B967=1,COUNTIF($B$2:$B967,1))</f>
        <v>0</v>
      </c>
      <c r="D967" s="3" t="str">
        <f>_xlfn.IFNA(INDEX(A:A,MATCH(ROWS($C$2:$C967),C:C,0)),"")</f>
        <v/>
      </c>
      <c r="I967" s="3" t="str">
        <f>IF(D967=0,"",D967)</f>
        <v/>
      </c>
      <c r="J967" s="16" t="str">
        <f>_xlfn.IFNA(VLOOKUP(searchCompact!I967,fastigheter!A:B,2,FALSE),"")</f>
        <v/>
      </c>
    </row>
    <row r="968" spans="1:10" x14ac:dyDescent="0.2">
      <c r="A968" s="3" t="str">
        <f>IF(vägar!A968="","",vägar!A968)</f>
        <v/>
      </c>
      <c r="B968" s="3">
        <f t="shared" si="15"/>
        <v>0</v>
      </c>
      <c r="C968" s="3" t="b">
        <f>IF($B968=1,COUNTIF($B$2:$B968,1))</f>
        <v>0</v>
      </c>
      <c r="D968" s="3" t="str">
        <f>_xlfn.IFNA(INDEX(A:A,MATCH(ROWS($C$2:$C968),C:C,0)),"")</f>
        <v/>
      </c>
      <c r="I968" s="3" t="str">
        <f>IF(D968=0,"",D968)</f>
        <v/>
      </c>
      <c r="J968" s="16" t="str">
        <f>_xlfn.IFNA(VLOOKUP(searchCompact!I968,fastigheter!A:B,2,FALSE),"")</f>
        <v/>
      </c>
    </row>
    <row r="969" spans="1:10" x14ac:dyDescent="0.2">
      <c r="A969" s="3" t="str">
        <f>IF(vägar!A969="","",vägar!A969)</f>
        <v/>
      </c>
      <c r="B969" s="3">
        <f t="shared" si="15"/>
        <v>0</v>
      </c>
      <c r="C969" s="3" t="b">
        <f>IF($B969=1,COUNTIF($B$2:$B969,1))</f>
        <v>0</v>
      </c>
      <c r="D969" s="3" t="str">
        <f>_xlfn.IFNA(INDEX(A:A,MATCH(ROWS($C$2:$C969),C:C,0)),"")</f>
        <v/>
      </c>
      <c r="I969" s="3" t="str">
        <f>IF(D969=0,"",D969)</f>
        <v/>
      </c>
      <c r="J969" s="16" t="str">
        <f>_xlfn.IFNA(VLOOKUP(searchCompact!I969,fastigheter!A:B,2,FALSE),"")</f>
        <v/>
      </c>
    </row>
    <row r="970" spans="1:10" x14ac:dyDescent="0.2">
      <c r="A970" s="3" t="str">
        <f>IF(vägar!A970="","",vägar!A970)</f>
        <v/>
      </c>
      <c r="B970" s="3">
        <f t="shared" si="15"/>
        <v>0</v>
      </c>
      <c r="C970" s="3" t="b">
        <f>IF($B970=1,COUNTIF($B$2:$B970,1))</f>
        <v>0</v>
      </c>
      <c r="D970" s="3" t="str">
        <f>_xlfn.IFNA(INDEX(A:A,MATCH(ROWS($C$2:$C970),C:C,0)),"")</f>
        <v/>
      </c>
      <c r="I970" s="3" t="str">
        <f>IF(D970=0,"",D970)</f>
        <v/>
      </c>
      <c r="J970" s="16" t="str">
        <f>_xlfn.IFNA(VLOOKUP(searchCompact!I970,fastigheter!A:B,2,FALSE),"")</f>
        <v/>
      </c>
    </row>
    <row r="971" spans="1:10" x14ac:dyDescent="0.2">
      <c r="A971" s="3" t="str">
        <f>IF(vägar!A971="","",vägar!A971)</f>
        <v/>
      </c>
      <c r="B971" s="3">
        <f t="shared" si="15"/>
        <v>0</v>
      </c>
      <c r="C971" s="3" t="b">
        <f>IF($B971=1,COUNTIF($B$2:$B971,1))</f>
        <v>0</v>
      </c>
      <c r="D971" s="3" t="str">
        <f>_xlfn.IFNA(INDEX(A:A,MATCH(ROWS($C$2:$C971),C:C,0)),"")</f>
        <v/>
      </c>
      <c r="I971" s="3" t="str">
        <f>IF(D971=0,"",D971)</f>
        <v/>
      </c>
      <c r="J971" s="16" t="str">
        <f>_xlfn.IFNA(VLOOKUP(searchCompact!I971,fastigheter!A:B,2,FALSE),"")</f>
        <v/>
      </c>
    </row>
    <row r="972" spans="1:10" x14ac:dyDescent="0.2">
      <c r="A972" s="3" t="str">
        <f>IF(vägar!A972="","",vägar!A972)</f>
        <v/>
      </c>
      <c r="B972" s="3">
        <f t="shared" si="15"/>
        <v>0</v>
      </c>
      <c r="C972" s="3" t="b">
        <f>IF($B972=1,COUNTIF($B$2:$B972,1))</f>
        <v>0</v>
      </c>
      <c r="D972" s="3" t="str">
        <f>_xlfn.IFNA(INDEX(A:A,MATCH(ROWS($C$2:$C972),C:C,0)),"")</f>
        <v/>
      </c>
      <c r="I972" s="3" t="str">
        <f>IF(D972=0,"",D972)</f>
        <v/>
      </c>
      <c r="J972" s="16" t="str">
        <f>_xlfn.IFNA(VLOOKUP(searchCompact!I972,fastigheter!A:B,2,FALSE),"")</f>
        <v/>
      </c>
    </row>
    <row r="973" spans="1:10" x14ac:dyDescent="0.2">
      <c r="A973" s="3" t="str">
        <f>IF(vägar!A973="","",vägar!A973)</f>
        <v/>
      </c>
      <c r="B973" s="3">
        <f t="shared" si="15"/>
        <v>0</v>
      </c>
      <c r="C973" s="3" t="b">
        <f>IF($B973=1,COUNTIF($B$2:$B973,1))</f>
        <v>0</v>
      </c>
      <c r="D973" s="3" t="str">
        <f>_xlfn.IFNA(INDEX(A:A,MATCH(ROWS($C$2:$C973),C:C,0)),"")</f>
        <v/>
      </c>
      <c r="I973" s="3" t="str">
        <f>IF(D973=0,"",D973)</f>
        <v/>
      </c>
      <c r="J973" s="16" t="str">
        <f>_xlfn.IFNA(VLOOKUP(searchCompact!I973,fastigheter!A:B,2,FALSE),"")</f>
        <v/>
      </c>
    </row>
    <row r="974" spans="1:10" x14ac:dyDescent="0.2">
      <c r="A974" s="3" t="str">
        <f>IF(vägar!A974="","",vägar!A974)</f>
        <v/>
      </c>
      <c r="B974" s="3">
        <f t="shared" si="15"/>
        <v>0</v>
      </c>
      <c r="C974" s="3" t="b">
        <f>IF($B974=1,COUNTIF($B$2:$B974,1))</f>
        <v>0</v>
      </c>
      <c r="D974" s="3" t="str">
        <f>_xlfn.IFNA(INDEX(A:A,MATCH(ROWS($C$2:$C974),C:C,0)),"")</f>
        <v/>
      </c>
      <c r="I974" s="3" t="str">
        <f>IF(D974=0,"",D974)</f>
        <v/>
      </c>
      <c r="J974" s="16" t="str">
        <f>_xlfn.IFNA(VLOOKUP(searchCompact!I974,fastigheter!A:B,2,FALSE),"")</f>
        <v/>
      </c>
    </row>
    <row r="975" spans="1:10" x14ac:dyDescent="0.2">
      <c r="A975" s="3" t="str">
        <f>IF(vägar!A975="","",vägar!A975)</f>
        <v/>
      </c>
      <c r="B975" s="3">
        <f t="shared" si="15"/>
        <v>0</v>
      </c>
      <c r="C975" s="3" t="b">
        <f>IF($B975=1,COUNTIF($B$2:$B975,1))</f>
        <v>0</v>
      </c>
      <c r="D975" s="3" t="str">
        <f>_xlfn.IFNA(INDEX(A:A,MATCH(ROWS($C$2:$C975),C:C,0)),"")</f>
        <v/>
      </c>
      <c r="I975" s="3" t="str">
        <f>IF(D975=0,"",D975)</f>
        <v/>
      </c>
      <c r="J975" s="16" t="str">
        <f>_xlfn.IFNA(VLOOKUP(searchCompact!I975,fastigheter!A:B,2,FALSE),"")</f>
        <v/>
      </c>
    </row>
    <row r="976" spans="1:10" x14ac:dyDescent="0.2">
      <c r="A976" s="3" t="str">
        <f>IF(vägar!A976="","",vägar!A976)</f>
        <v/>
      </c>
      <c r="B976" s="3">
        <f t="shared" si="15"/>
        <v>0</v>
      </c>
      <c r="C976" s="3" t="b">
        <f>IF($B976=1,COUNTIF($B$2:$B976,1))</f>
        <v>0</v>
      </c>
      <c r="D976" s="3" t="str">
        <f>_xlfn.IFNA(INDEX(A:A,MATCH(ROWS($C$2:$C976),C:C,0)),"")</f>
        <v/>
      </c>
      <c r="I976" s="3" t="str">
        <f>IF(D976=0,"",D976)</f>
        <v/>
      </c>
      <c r="J976" s="16" t="str">
        <f>_xlfn.IFNA(VLOOKUP(searchCompact!I976,fastigheter!A:B,2,FALSE),"")</f>
        <v/>
      </c>
    </row>
    <row r="977" spans="1:10" x14ac:dyDescent="0.2">
      <c r="A977" s="3" t="str">
        <f>IF(vägar!A977="","",vägar!A977)</f>
        <v/>
      </c>
      <c r="B977" s="3">
        <f t="shared" si="15"/>
        <v>0</v>
      </c>
      <c r="C977" s="3" t="b">
        <f>IF($B977=1,COUNTIF($B$2:$B977,1))</f>
        <v>0</v>
      </c>
      <c r="D977" s="3" t="str">
        <f>_xlfn.IFNA(INDEX(A:A,MATCH(ROWS($C$2:$C977),C:C,0)),"")</f>
        <v/>
      </c>
      <c r="I977" s="3" t="str">
        <f>IF(D977=0,"",D977)</f>
        <v/>
      </c>
      <c r="J977" s="16" t="str">
        <f>_xlfn.IFNA(VLOOKUP(searchCompact!I977,fastigheter!A:B,2,FALSE),"")</f>
        <v/>
      </c>
    </row>
    <row r="978" spans="1:10" x14ac:dyDescent="0.2">
      <c r="A978" s="3" t="str">
        <f>IF(vägar!A978="","",vägar!A978)</f>
        <v/>
      </c>
      <c r="B978" s="3">
        <f t="shared" si="15"/>
        <v>0</v>
      </c>
      <c r="C978" s="3" t="b">
        <f>IF($B978=1,COUNTIF($B$2:$B978,1))</f>
        <v>0</v>
      </c>
      <c r="D978" s="3" t="str">
        <f>_xlfn.IFNA(INDEX(A:A,MATCH(ROWS($C$2:$C978),C:C,0)),"")</f>
        <v/>
      </c>
      <c r="I978" s="3" t="str">
        <f>IF(D978=0,"",D978)</f>
        <v/>
      </c>
      <c r="J978" s="16" t="str">
        <f>_xlfn.IFNA(VLOOKUP(searchCompact!I978,fastigheter!A:B,2,FALSE),"")</f>
        <v/>
      </c>
    </row>
    <row r="979" spans="1:10" x14ac:dyDescent="0.2">
      <c r="A979" s="3" t="str">
        <f>IF(vägar!A979="","",vägar!A979)</f>
        <v/>
      </c>
      <c r="B979" s="3">
        <f t="shared" si="15"/>
        <v>0</v>
      </c>
      <c r="C979" s="3" t="b">
        <f>IF($B979=1,COUNTIF($B$2:$B979,1))</f>
        <v>0</v>
      </c>
      <c r="D979" s="3" t="str">
        <f>_xlfn.IFNA(INDEX(A:A,MATCH(ROWS($C$2:$C979),C:C,0)),"")</f>
        <v/>
      </c>
      <c r="I979" s="3" t="str">
        <f>IF(D979=0,"",D979)</f>
        <v/>
      </c>
      <c r="J979" s="16" t="str">
        <f>_xlfn.IFNA(VLOOKUP(searchCompact!I979,fastigheter!A:B,2,FALSE),"")</f>
        <v/>
      </c>
    </row>
    <row r="980" spans="1:10" x14ac:dyDescent="0.2">
      <c r="A980" s="3" t="str">
        <f>IF(vägar!A980="","",vägar!A980)</f>
        <v/>
      </c>
      <c r="B980" s="3">
        <f t="shared" si="15"/>
        <v>0</v>
      </c>
      <c r="C980" s="3" t="b">
        <f>IF($B980=1,COUNTIF($B$2:$B980,1))</f>
        <v>0</v>
      </c>
      <c r="D980" s="3" t="str">
        <f>_xlfn.IFNA(INDEX(A:A,MATCH(ROWS($C$2:$C980),C:C,0)),"")</f>
        <v/>
      </c>
      <c r="I980" s="3" t="str">
        <f>IF(D980=0,"",D980)</f>
        <v/>
      </c>
      <c r="J980" s="16" t="str">
        <f>_xlfn.IFNA(VLOOKUP(searchCompact!I980,fastigheter!A:B,2,FALSE),"")</f>
        <v/>
      </c>
    </row>
    <row r="981" spans="1:10" x14ac:dyDescent="0.2">
      <c r="A981" s="3" t="str">
        <f>IF(vägar!A981="","",vägar!A981)</f>
        <v/>
      </c>
      <c r="B981" s="3">
        <f t="shared" si="15"/>
        <v>0</v>
      </c>
      <c r="C981" s="3" t="b">
        <f>IF($B981=1,COUNTIF($B$2:$B981,1))</f>
        <v>0</v>
      </c>
      <c r="D981" s="3" t="str">
        <f>_xlfn.IFNA(INDEX(A:A,MATCH(ROWS($C$2:$C981),C:C,0)),"")</f>
        <v/>
      </c>
      <c r="I981" s="3" t="str">
        <f>IF(D981=0,"",D981)</f>
        <v/>
      </c>
      <c r="J981" s="16" t="str">
        <f>_xlfn.IFNA(VLOOKUP(searchCompact!I981,fastigheter!A:B,2,FALSE),"")</f>
        <v/>
      </c>
    </row>
    <row r="982" spans="1:10" x14ac:dyDescent="0.2">
      <c r="A982" s="3" t="str">
        <f>IF(vägar!A982="","",vägar!A982)</f>
        <v/>
      </c>
      <c r="B982" s="3">
        <f t="shared" si="15"/>
        <v>0</v>
      </c>
      <c r="C982" s="3" t="b">
        <f>IF($B982=1,COUNTIF($B$2:$B982,1))</f>
        <v>0</v>
      </c>
      <c r="D982" s="3" t="str">
        <f>_xlfn.IFNA(INDEX(A:A,MATCH(ROWS($C$2:$C982),C:C,0)),"")</f>
        <v/>
      </c>
      <c r="I982" s="3" t="str">
        <f>IF(D982=0,"",D982)</f>
        <v/>
      </c>
      <c r="J982" s="16" t="str">
        <f>_xlfn.IFNA(VLOOKUP(searchCompact!I982,fastigheter!A:B,2,FALSE),"")</f>
        <v/>
      </c>
    </row>
    <row r="983" spans="1:10" x14ac:dyDescent="0.2">
      <c r="A983" s="3" t="str">
        <f>IF(vägar!A983="","",vägar!A983)</f>
        <v/>
      </c>
      <c r="B983" s="3">
        <f t="shared" si="15"/>
        <v>0</v>
      </c>
      <c r="C983" s="3" t="b">
        <f>IF($B983=1,COUNTIF($B$2:$B983,1))</f>
        <v>0</v>
      </c>
      <c r="D983" s="3" t="str">
        <f>_xlfn.IFNA(INDEX(A:A,MATCH(ROWS($C$2:$C983),C:C,0)),"")</f>
        <v/>
      </c>
      <c r="I983" s="3" t="str">
        <f>IF(D983=0,"",D983)</f>
        <v/>
      </c>
      <c r="J983" s="16" t="str">
        <f>_xlfn.IFNA(VLOOKUP(searchCompact!I983,fastigheter!A:B,2,FALSE),"")</f>
        <v/>
      </c>
    </row>
    <row r="984" spans="1:10" x14ac:dyDescent="0.2">
      <c r="A984" s="3" t="str">
        <f>IF(vägar!A984="","",vägar!A984)</f>
        <v/>
      </c>
      <c r="B984" s="3">
        <f t="shared" si="15"/>
        <v>0</v>
      </c>
      <c r="C984" s="3" t="b">
        <f>IF($B984=1,COUNTIF($B$2:$B984,1))</f>
        <v>0</v>
      </c>
      <c r="D984" s="3" t="str">
        <f>_xlfn.IFNA(INDEX(A:A,MATCH(ROWS($C$2:$C984),C:C,0)),"")</f>
        <v/>
      </c>
      <c r="I984" s="3" t="str">
        <f>IF(D984=0,"",D984)</f>
        <v/>
      </c>
      <c r="J984" s="16" t="str">
        <f>_xlfn.IFNA(VLOOKUP(searchCompact!I984,fastigheter!A:B,2,FALSE),"")</f>
        <v/>
      </c>
    </row>
    <row r="985" spans="1:10" x14ac:dyDescent="0.2">
      <c r="A985" s="3" t="str">
        <f>IF(vägar!A985="","",vägar!A985)</f>
        <v/>
      </c>
      <c r="B985" s="3">
        <f t="shared" si="15"/>
        <v>0</v>
      </c>
      <c r="C985" s="3" t="b">
        <f>IF($B985=1,COUNTIF($B$2:$B985,1))</f>
        <v>0</v>
      </c>
      <c r="D985" s="3" t="str">
        <f>_xlfn.IFNA(INDEX(A:A,MATCH(ROWS($C$2:$C985),C:C,0)),"")</f>
        <v/>
      </c>
      <c r="I985" s="3" t="str">
        <f>IF(D985=0,"",D985)</f>
        <v/>
      </c>
      <c r="J985" s="16" t="str">
        <f>_xlfn.IFNA(VLOOKUP(searchCompact!I985,fastigheter!A:B,2,FALSE),"")</f>
        <v/>
      </c>
    </row>
    <row r="986" spans="1:10" x14ac:dyDescent="0.2">
      <c r="A986" s="3" t="str">
        <f>IF(vägar!A986="","",vägar!A986)</f>
        <v/>
      </c>
      <c r="B986" s="3">
        <f t="shared" si="15"/>
        <v>0</v>
      </c>
      <c r="C986" s="3" t="b">
        <f>IF($B986=1,COUNTIF($B$2:$B986,1))</f>
        <v>0</v>
      </c>
      <c r="D986" s="3" t="str">
        <f>_xlfn.IFNA(INDEX(A:A,MATCH(ROWS($C$2:$C986),C:C,0)),"")</f>
        <v/>
      </c>
      <c r="I986" s="3" t="str">
        <f>IF(D986=0,"",D986)</f>
        <v/>
      </c>
      <c r="J986" s="16" t="str">
        <f>_xlfn.IFNA(VLOOKUP(searchCompact!I986,fastigheter!A:B,2,FALSE),"")</f>
        <v/>
      </c>
    </row>
    <row r="987" spans="1:10" x14ac:dyDescent="0.2">
      <c r="A987" s="3" t="str">
        <f>IF(vägar!A987="","",vägar!A987)</f>
        <v/>
      </c>
      <c r="B987" s="3">
        <f t="shared" si="15"/>
        <v>0</v>
      </c>
      <c r="C987" s="3" t="b">
        <f>IF($B987=1,COUNTIF($B$2:$B987,1))</f>
        <v>0</v>
      </c>
      <c r="D987" s="3" t="str">
        <f>_xlfn.IFNA(INDEX(A:A,MATCH(ROWS($C$2:$C987),C:C,0)),"")</f>
        <v/>
      </c>
      <c r="I987" s="3" t="str">
        <f>IF(D987=0,"",D987)</f>
        <v/>
      </c>
      <c r="J987" s="16" t="str">
        <f>_xlfn.IFNA(VLOOKUP(searchCompact!I987,fastigheter!A:B,2,FALSE),"")</f>
        <v/>
      </c>
    </row>
    <row r="988" spans="1:10" x14ac:dyDescent="0.2">
      <c r="A988" s="3" t="str">
        <f>IF(vägar!A988="","",vägar!A988)</f>
        <v/>
      </c>
      <c r="B988" s="3">
        <f t="shared" si="15"/>
        <v>0</v>
      </c>
      <c r="C988" s="3" t="b">
        <f>IF($B988=1,COUNTIF($B$2:$B988,1))</f>
        <v>0</v>
      </c>
      <c r="D988" s="3" t="str">
        <f>_xlfn.IFNA(INDEX(A:A,MATCH(ROWS($C$2:$C988),C:C,0)),"")</f>
        <v/>
      </c>
      <c r="I988" s="3" t="str">
        <f>IF(D988=0,"",D988)</f>
        <v/>
      </c>
      <c r="J988" s="16" t="str">
        <f>_xlfn.IFNA(VLOOKUP(searchCompact!I988,fastigheter!A:B,2,FALSE),"")</f>
        <v/>
      </c>
    </row>
    <row r="989" spans="1:10" x14ac:dyDescent="0.2">
      <c r="A989" s="3" t="str">
        <f>IF(vägar!A989="","",vägar!A989)</f>
        <v/>
      </c>
      <c r="B989" s="3">
        <f t="shared" si="15"/>
        <v>0</v>
      </c>
      <c r="C989" s="3" t="b">
        <f>IF($B989=1,COUNTIF($B$2:$B989,1))</f>
        <v>0</v>
      </c>
      <c r="D989" s="3" t="str">
        <f>_xlfn.IFNA(INDEX(A:A,MATCH(ROWS($C$2:$C989),C:C,0)),"")</f>
        <v/>
      </c>
      <c r="I989" s="3" t="str">
        <f>IF(D989=0,"",D989)</f>
        <v/>
      </c>
      <c r="J989" s="16" t="str">
        <f>_xlfn.IFNA(VLOOKUP(searchCompact!I989,fastigheter!A:B,2,FALSE),"")</f>
        <v/>
      </c>
    </row>
    <row r="990" spans="1:10" x14ac:dyDescent="0.2">
      <c r="A990" s="3" t="str">
        <f>IF(vägar!A990="","",vägar!A990)</f>
        <v/>
      </c>
      <c r="B990" s="3">
        <f t="shared" si="15"/>
        <v>0</v>
      </c>
      <c r="C990" s="3" t="b">
        <f>IF($B990=1,COUNTIF($B$2:$B990,1))</f>
        <v>0</v>
      </c>
      <c r="D990" s="3" t="str">
        <f>_xlfn.IFNA(INDEX(A:A,MATCH(ROWS($C$2:$C990),C:C,0)),"")</f>
        <v/>
      </c>
      <c r="I990" s="3" t="str">
        <f>IF(D990=0,"",D990)</f>
        <v/>
      </c>
      <c r="J990" s="16" t="str">
        <f>_xlfn.IFNA(VLOOKUP(searchCompact!I990,fastigheter!A:B,2,FALSE),"")</f>
        <v/>
      </c>
    </row>
    <row r="991" spans="1:10" x14ac:dyDescent="0.2">
      <c r="A991" s="3" t="str">
        <f>IF(vägar!A991="","",vägar!A991)</f>
        <v/>
      </c>
      <c r="B991" s="3">
        <f t="shared" si="15"/>
        <v>0</v>
      </c>
      <c r="C991" s="3" t="b">
        <f>IF($B991=1,COUNTIF($B$2:$B991,1))</f>
        <v>0</v>
      </c>
      <c r="D991" s="3" t="str">
        <f>_xlfn.IFNA(INDEX(A:A,MATCH(ROWS($C$2:$C991),C:C,0)),"")</f>
        <v/>
      </c>
      <c r="I991" s="3" t="str">
        <f>IF(D991=0,"",D991)</f>
        <v/>
      </c>
      <c r="J991" s="16" t="str">
        <f>_xlfn.IFNA(VLOOKUP(searchCompact!I991,fastigheter!A:B,2,FALSE),"")</f>
        <v/>
      </c>
    </row>
    <row r="992" spans="1:10" x14ac:dyDescent="0.2">
      <c r="A992" s="3" t="str">
        <f>IF(vägar!A992="","",vägar!A992)</f>
        <v/>
      </c>
      <c r="B992" s="3">
        <f t="shared" si="15"/>
        <v>0</v>
      </c>
      <c r="C992" s="3" t="b">
        <f>IF($B992=1,COUNTIF($B$2:$B992,1))</f>
        <v>0</v>
      </c>
      <c r="D992" s="3" t="str">
        <f>_xlfn.IFNA(INDEX(A:A,MATCH(ROWS($C$2:$C992),C:C,0)),"")</f>
        <v/>
      </c>
      <c r="I992" s="3" t="str">
        <f>IF(D992=0,"",D992)</f>
        <v/>
      </c>
      <c r="J992" s="16" t="str">
        <f>_xlfn.IFNA(VLOOKUP(searchCompact!I992,fastigheter!A:B,2,FALSE),"")</f>
        <v/>
      </c>
    </row>
    <row r="993" spans="1:10" x14ac:dyDescent="0.2">
      <c r="A993" s="3" t="str">
        <f>IF(vägar!A993="","",vägar!A993)</f>
        <v/>
      </c>
      <c r="B993" s="3">
        <f t="shared" si="15"/>
        <v>0</v>
      </c>
      <c r="C993" s="3" t="b">
        <f>IF($B993=1,COUNTIF($B$2:$B993,1))</f>
        <v>0</v>
      </c>
      <c r="D993" s="3" t="str">
        <f>_xlfn.IFNA(INDEX(A:A,MATCH(ROWS($C$2:$C993),C:C,0)),"")</f>
        <v/>
      </c>
      <c r="I993" s="3" t="str">
        <f>IF(D993=0,"",D993)</f>
        <v/>
      </c>
      <c r="J993" s="16" t="str">
        <f>_xlfn.IFNA(VLOOKUP(searchCompact!I993,fastigheter!A:B,2,FALSE),"")</f>
        <v/>
      </c>
    </row>
    <row r="994" spans="1:10" x14ac:dyDescent="0.2">
      <c r="A994" s="3" t="str">
        <f>IF(vägar!A994="","",vägar!A994)</f>
        <v/>
      </c>
      <c r="B994" s="3">
        <f t="shared" si="15"/>
        <v>0</v>
      </c>
      <c r="C994" s="3" t="b">
        <f>IF($B994=1,COUNTIF($B$2:$B994,1))</f>
        <v>0</v>
      </c>
      <c r="D994" s="3" t="str">
        <f>_xlfn.IFNA(INDEX(A:A,MATCH(ROWS($C$2:$C994),C:C,0)),"")</f>
        <v/>
      </c>
      <c r="I994" s="3" t="str">
        <f>IF(D994=0,"",D994)</f>
        <v/>
      </c>
      <c r="J994" s="16" t="str">
        <f>_xlfn.IFNA(VLOOKUP(searchCompact!I994,fastigheter!A:B,2,FALSE),"")</f>
        <v/>
      </c>
    </row>
    <row r="995" spans="1:10" x14ac:dyDescent="0.2">
      <c r="A995" s="3" t="str">
        <f>IF(vägar!A995="","",vägar!A995)</f>
        <v/>
      </c>
      <c r="B995" s="3">
        <f t="shared" si="15"/>
        <v>0</v>
      </c>
      <c r="C995" s="3" t="b">
        <f>IF($B995=1,COUNTIF($B$2:$B995,1))</f>
        <v>0</v>
      </c>
      <c r="D995" s="3" t="str">
        <f>_xlfn.IFNA(INDEX(A:A,MATCH(ROWS($C$2:$C995),C:C,0)),"")</f>
        <v/>
      </c>
      <c r="I995" s="3" t="str">
        <f>IF(D995=0,"",D995)</f>
        <v/>
      </c>
      <c r="J995" s="16" t="str">
        <f>_xlfn.IFNA(VLOOKUP(searchCompact!I995,fastigheter!A:B,2,FALSE),"")</f>
        <v/>
      </c>
    </row>
    <row r="996" spans="1:10" x14ac:dyDescent="0.2">
      <c r="A996" s="3" t="str">
        <f>IF(vägar!A996="","",vägar!A996)</f>
        <v/>
      </c>
      <c r="B996" s="3">
        <f t="shared" si="15"/>
        <v>0</v>
      </c>
      <c r="C996" s="3" t="b">
        <f>IF($B996=1,COUNTIF($B$2:$B996,1))</f>
        <v>0</v>
      </c>
      <c r="D996" s="3" t="str">
        <f>_xlfn.IFNA(INDEX(A:A,MATCH(ROWS($C$2:$C996),C:C,0)),"")</f>
        <v/>
      </c>
      <c r="I996" s="3" t="str">
        <f>IF(D996=0,"",D996)</f>
        <v/>
      </c>
      <c r="J996" s="16" t="str">
        <f>_xlfn.IFNA(VLOOKUP(searchCompact!I996,fastigheter!A:B,2,FALSE),"")</f>
        <v/>
      </c>
    </row>
    <row r="997" spans="1:10" x14ac:dyDescent="0.2">
      <c r="A997" s="3" t="str">
        <f>IF(vägar!A997="","",vägar!A997)</f>
        <v/>
      </c>
      <c r="B997" s="3">
        <f t="shared" si="15"/>
        <v>0</v>
      </c>
      <c r="C997" s="3" t="b">
        <f>IF($B997=1,COUNTIF($B$2:$B997,1))</f>
        <v>0</v>
      </c>
      <c r="D997" s="3" t="str">
        <f>_xlfn.IFNA(INDEX(A:A,MATCH(ROWS($C$2:$C997),C:C,0)),"")</f>
        <v/>
      </c>
      <c r="I997" s="3" t="str">
        <f>IF(D997=0,"",D997)</f>
        <v/>
      </c>
      <c r="J997" s="16" t="str">
        <f>_xlfn.IFNA(VLOOKUP(searchCompact!I997,fastigheter!A:B,2,FALSE),"")</f>
        <v/>
      </c>
    </row>
    <row r="998" spans="1:10" x14ac:dyDescent="0.2">
      <c r="A998" s="3" t="str">
        <f>IF(vägar!A998="","",vägar!A998)</f>
        <v/>
      </c>
      <c r="B998" s="3">
        <f t="shared" si="15"/>
        <v>0</v>
      </c>
      <c r="C998" s="3" t="b">
        <f>IF($B998=1,COUNTIF($B$2:$B998,1))</f>
        <v>0</v>
      </c>
      <c r="D998" s="3" t="str">
        <f>_xlfn.IFNA(INDEX(A:A,MATCH(ROWS($C$2:$C998),C:C,0)),"")</f>
        <v/>
      </c>
      <c r="I998" s="3" t="str">
        <f>IF(D998=0,"",D998)</f>
        <v/>
      </c>
      <c r="J998" s="16" t="str">
        <f>_xlfn.IFNA(VLOOKUP(searchCompact!I998,fastigheter!A:B,2,FALSE),"")</f>
        <v/>
      </c>
    </row>
    <row r="999" spans="1:10" x14ac:dyDescent="0.2">
      <c r="A999" s="3" t="str">
        <f>IF(vägar!A999="","",vägar!A999)</f>
        <v/>
      </c>
      <c r="B999" s="3">
        <f t="shared" si="15"/>
        <v>0</v>
      </c>
      <c r="C999" s="3" t="b">
        <f>IF($B999=1,COUNTIF($B$2:$B999,1))</f>
        <v>0</v>
      </c>
      <c r="D999" s="3" t="str">
        <f>_xlfn.IFNA(INDEX(A:A,MATCH(ROWS($C$2:$C999),C:C,0)),"")</f>
        <v/>
      </c>
      <c r="I999" s="3" t="str">
        <f>IF(D999=0,"",D999)</f>
        <v/>
      </c>
      <c r="J999" s="16" t="str">
        <f>_xlfn.IFNA(VLOOKUP(searchCompact!I999,fastigheter!A:B,2,FALSE),"")</f>
        <v/>
      </c>
    </row>
    <row r="1000" spans="1:10" x14ac:dyDescent="0.2">
      <c r="A1000" s="3" t="str">
        <f>IF(vägar!A1000="","",vägar!A1000)</f>
        <v/>
      </c>
      <c r="B1000" s="3">
        <f t="shared" si="15"/>
        <v>0</v>
      </c>
      <c r="C1000" s="3" t="b">
        <f>IF($B1000=1,COUNTIF($B$2:$B1000,1))</f>
        <v>0</v>
      </c>
      <c r="D1000" s="3" t="str">
        <f>_xlfn.IFNA(INDEX(A:A,MATCH(ROWS($C$2:$C1000),C:C,0)),"")</f>
        <v/>
      </c>
      <c r="I1000" s="3" t="str">
        <f>IF(D1000=0,"",D1000)</f>
        <v/>
      </c>
      <c r="J1000" s="16" t="str">
        <f>_xlfn.IFNA(VLOOKUP(searchCompact!I1000,fastigheter!A:B,2,FALSE),"")</f>
        <v/>
      </c>
    </row>
    <row r="1001" spans="1:10" x14ac:dyDescent="0.2">
      <c r="A1001" s="3" t="str">
        <f>IF(vägar!A1001="","",vägar!A1001)</f>
        <v/>
      </c>
      <c r="B1001" s="3">
        <f t="shared" si="15"/>
        <v>0</v>
      </c>
      <c r="C1001" s="3" t="b">
        <f>IF($B1001=1,COUNTIF($B$2:$B1001,1))</f>
        <v>0</v>
      </c>
      <c r="D1001" s="3" t="str">
        <f>_xlfn.IFNA(INDEX(A:A,MATCH(ROWS($C$2:$C1001),C:C,0)),"")</f>
        <v/>
      </c>
      <c r="I1001" s="3" t="str">
        <f>IF(D1001=0,"",D1001)</f>
        <v/>
      </c>
      <c r="J1001" s="16" t="str">
        <f>_xlfn.IFNA(VLOOKUP(searchCompact!I1001,fastigheter!A:B,2,FALSE),"")</f>
        <v/>
      </c>
    </row>
    <row r="1002" spans="1:10" x14ac:dyDescent="0.2">
      <c r="A1002" s="3" t="str">
        <f>IF(vägar!A1002="","",vägar!A1002)</f>
        <v/>
      </c>
      <c r="B1002" s="3">
        <f t="shared" si="15"/>
        <v>0</v>
      </c>
      <c r="C1002" s="3" t="b">
        <f>IF($B1002=1,COUNTIF($B$2:$B1002,1))</f>
        <v>0</v>
      </c>
      <c r="D1002" s="3" t="str">
        <f>_xlfn.IFNA(INDEX(A:A,MATCH(ROWS($C$2:$C1002),C:C,0)),"")</f>
        <v/>
      </c>
      <c r="I1002" s="3" t="str">
        <f>IF(D1002=0,"",D1002)</f>
        <v/>
      </c>
      <c r="J1002" s="16" t="str">
        <f>_xlfn.IFNA(VLOOKUP(searchCompact!I1002,fastigheter!A:B,2,FALSE),"")</f>
        <v/>
      </c>
    </row>
    <row r="1003" spans="1:10" x14ac:dyDescent="0.2">
      <c r="A1003" s="3" t="str">
        <f>IF(vägar!A1003="","",vägar!A1003)</f>
        <v/>
      </c>
      <c r="B1003" s="3">
        <f t="shared" si="15"/>
        <v>0</v>
      </c>
      <c r="C1003" s="3" t="b">
        <f>IF($B1003=1,COUNTIF($B$2:$B1003,1))</f>
        <v>0</v>
      </c>
      <c r="D1003" s="3" t="str">
        <f>_xlfn.IFNA(INDEX(A:A,MATCH(ROWS($C$2:$C1003),C:C,0)),"")</f>
        <v/>
      </c>
      <c r="I1003" s="3" t="str">
        <f>IF(D1003=0,"",D1003)</f>
        <v/>
      </c>
      <c r="J1003" s="16" t="str">
        <f>_xlfn.IFNA(VLOOKUP(searchCompact!I1003,fastigheter!A:B,2,FALSE),"")</f>
        <v/>
      </c>
    </row>
    <row r="1004" spans="1:10" x14ac:dyDescent="0.2">
      <c r="A1004" s="3" t="str">
        <f>IF(vägar!A1004="","",vägar!A1004)</f>
        <v/>
      </c>
      <c r="B1004" s="3">
        <f t="shared" si="15"/>
        <v>0</v>
      </c>
      <c r="C1004" s="3" t="b">
        <f>IF($B1004=1,COUNTIF($B$2:$B1004,1))</f>
        <v>0</v>
      </c>
      <c r="D1004" s="3" t="str">
        <f>_xlfn.IFNA(INDEX(A:A,MATCH(ROWS($C$2:$C1004),C:C,0)),"")</f>
        <v/>
      </c>
      <c r="I1004" s="3" t="str">
        <f>IF(D1004=0,"",D1004)</f>
        <v/>
      </c>
      <c r="J1004" s="16" t="str">
        <f>_xlfn.IFNA(VLOOKUP(searchCompact!I1004,fastigheter!A:B,2,FALSE),"")</f>
        <v/>
      </c>
    </row>
    <row r="1005" spans="1:10" x14ac:dyDescent="0.2">
      <c r="A1005" s="3" t="str">
        <f>IF(vägar!A1005="","",vägar!A1005)</f>
        <v/>
      </c>
      <c r="B1005" s="3">
        <f t="shared" si="15"/>
        <v>0</v>
      </c>
      <c r="C1005" s="3" t="b">
        <f>IF($B1005=1,COUNTIF($B$2:$B1005,1))</f>
        <v>0</v>
      </c>
      <c r="D1005" s="3" t="str">
        <f>_xlfn.IFNA(INDEX(A:A,MATCH(ROWS($C$2:$C1005),C:C,0)),"")</f>
        <v/>
      </c>
      <c r="I1005" s="3" t="str">
        <f>IF(D1005=0,"",D1005)</f>
        <v/>
      </c>
      <c r="J1005" s="16" t="str">
        <f>_xlfn.IFNA(VLOOKUP(searchCompact!I1005,fastigheter!A:B,2,FALSE),"")</f>
        <v/>
      </c>
    </row>
    <row r="1006" spans="1:10" x14ac:dyDescent="0.2">
      <c r="A1006" s="3" t="str">
        <f>IF(vägar!A1006="","",vägar!A1006)</f>
        <v/>
      </c>
      <c r="B1006" s="3">
        <f t="shared" si="15"/>
        <v>0</v>
      </c>
      <c r="C1006" s="3" t="b">
        <f>IF($B1006=1,COUNTIF($B$2:$B1006,1))</f>
        <v>0</v>
      </c>
      <c r="D1006" s="3" t="str">
        <f>_xlfn.IFNA(INDEX(A:A,MATCH(ROWS($C$2:$C1006),C:C,0)),"")</f>
        <v/>
      </c>
      <c r="I1006" s="3" t="str">
        <f>IF(D1006=0,"",D1006)</f>
        <v/>
      </c>
      <c r="J1006" s="16" t="str">
        <f>_xlfn.IFNA(VLOOKUP(searchCompact!I1006,fastigheter!A:B,2,FALSE),"")</f>
        <v/>
      </c>
    </row>
    <row r="1007" spans="1:10" x14ac:dyDescent="0.2">
      <c r="A1007" s="3" t="str">
        <f>IF(vägar!A1007="","",vägar!A1007)</f>
        <v/>
      </c>
      <c r="B1007" s="3">
        <f t="shared" si="15"/>
        <v>0</v>
      </c>
      <c r="C1007" s="3" t="b">
        <f>IF($B1007=1,COUNTIF($B$2:$B1007,1))</f>
        <v>0</v>
      </c>
      <c r="D1007" s="3" t="str">
        <f>_xlfn.IFNA(INDEX(A:A,MATCH(ROWS($C$2:$C1007),C:C,0)),"")</f>
        <v/>
      </c>
      <c r="I1007" s="3" t="str">
        <f>IF(D1007=0,"",D1007)</f>
        <v/>
      </c>
      <c r="J1007" s="16" t="str">
        <f>_xlfn.IFNA(VLOOKUP(searchCompact!I1007,fastigheter!A:B,2,FALSE),"")</f>
        <v/>
      </c>
    </row>
    <row r="1008" spans="1:10" x14ac:dyDescent="0.2">
      <c r="A1008" s="3" t="str">
        <f>IF(vägar!A1008="","",vägar!A1008)</f>
        <v/>
      </c>
      <c r="B1008" s="3">
        <f t="shared" si="15"/>
        <v>0</v>
      </c>
      <c r="C1008" s="3" t="b">
        <f>IF($B1008=1,COUNTIF($B$2:$B1008,1))</f>
        <v>0</v>
      </c>
      <c r="D1008" s="3" t="str">
        <f>_xlfn.IFNA(INDEX(A:A,MATCH(ROWS($C$2:$C1008),C:C,0)),"")</f>
        <v/>
      </c>
      <c r="I1008" s="3" t="str">
        <f>IF(D1008=0,"",D1008)</f>
        <v/>
      </c>
      <c r="J1008" s="16" t="str">
        <f>_xlfn.IFNA(VLOOKUP(searchCompact!I1008,fastigheter!A:B,2,FALSE),"")</f>
        <v/>
      </c>
    </row>
    <row r="1009" spans="1:10" x14ac:dyDescent="0.2">
      <c r="A1009" s="3" t="str">
        <f>IF(vägar!A1009="","",vägar!A1009)</f>
        <v/>
      </c>
      <c r="B1009" s="3">
        <f t="shared" si="15"/>
        <v>0</v>
      </c>
      <c r="C1009" s="3" t="b">
        <f>IF($B1009=1,COUNTIF($B$2:$B1009,1))</f>
        <v>0</v>
      </c>
      <c r="D1009" s="3" t="str">
        <f>_xlfn.IFNA(INDEX(A:A,MATCH(ROWS($C$2:$C1009),C:C,0)),"")</f>
        <v/>
      </c>
      <c r="I1009" s="3" t="str">
        <f>IF(D1009=0,"",D1009)</f>
        <v/>
      </c>
      <c r="J1009" s="16" t="str">
        <f>_xlfn.IFNA(VLOOKUP(searchCompact!I1009,fastigheter!A:B,2,FALSE),"")</f>
        <v/>
      </c>
    </row>
    <row r="1010" spans="1:10" x14ac:dyDescent="0.2">
      <c r="A1010" s="3" t="str">
        <f>IF(vägar!A1010="","",vägar!A1010)</f>
        <v/>
      </c>
      <c r="B1010" s="3">
        <f t="shared" si="15"/>
        <v>0</v>
      </c>
      <c r="C1010" s="3" t="b">
        <f>IF($B1010=1,COUNTIF($B$2:$B1010,1))</f>
        <v>0</v>
      </c>
      <c r="D1010" s="3" t="str">
        <f>_xlfn.IFNA(INDEX(A:A,MATCH(ROWS($C$2:$C1010),C:C,0)),"")</f>
        <v/>
      </c>
      <c r="I1010" s="3" t="str">
        <f>IF(D1010=0,"",D1010)</f>
        <v/>
      </c>
      <c r="J1010" s="16" t="str">
        <f>_xlfn.IFNA(VLOOKUP(searchCompact!I1010,fastigheter!A:B,2,FALSE),"")</f>
        <v/>
      </c>
    </row>
    <row r="1011" spans="1:10" x14ac:dyDescent="0.2">
      <c r="A1011" s="3" t="str">
        <f>IF(vägar!A1011="","",vägar!A1011)</f>
        <v/>
      </c>
      <c r="B1011" s="3">
        <f t="shared" si="15"/>
        <v>0</v>
      </c>
      <c r="C1011" s="3" t="b">
        <f>IF($B1011=1,COUNTIF($B$2:$B1011,1))</f>
        <v>0</v>
      </c>
      <c r="D1011" s="3" t="str">
        <f>_xlfn.IFNA(INDEX(A:A,MATCH(ROWS($C$2:$C1011),C:C,0)),"")</f>
        <v/>
      </c>
      <c r="I1011" s="3" t="str">
        <f>IF(D1011=0,"",D1011)</f>
        <v/>
      </c>
      <c r="J1011" s="16" t="str">
        <f>_xlfn.IFNA(VLOOKUP(searchCompact!I1011,fastigheter!A:B,2,FALSE),"")</f>
        <v/>
      </c>
    </row>
    <row r="1012" spans="1:10" x14ac:dyDescent="0.2">
      <c r="A1012" s="3" t="str">
        <f>IF(vägar!A1012="","",vägar!A1012)</f>
        <v/>
      </c>
      <c r="B1012" s="3">
        <f t="shared" si="15"/>
        <v>0</v>
      </c>
      <c r="C1012" s="3" t="b">
        <f>IF($B1012=1,COUNTIF($B$2:$B1012,1))</f>
        <v>0</v>
      </c>
      <c r="D1012" s="3" t="str">
        <f>_xlfn.IFNA(INDEX(A:A,MATCH(ROWS($C$2:$C1012),C:C,0)),"")</f>
        <v/>
      </c>
      <c r="I1012" s="3" t="str">
        <f>IF(D1012=0,"",D1012)</f>
        <v/>
      </c>
      <c r="J1012" s="16" t="str">
        <f>_xlfn.IFNA(VLOOKUP(searchCompact!I1012,fastigheter!A:B,2,FALSE),"")</f>
        <v/>
      </c>
    </row>
    <row r="1013" spans="1:10" x14ac:dyDescent="0.2">
      <c r="A1013" s="3" t="str">
        <f>IF(vägar!A1013="","",vägar!A1013)</f>
        <v/>
      </c>
      <c r="B1013" s="3">
        <f t="shared" si="15"/>
        <v>0</v>
      </c>
      <c r="C1013" s="3" t="b">
        <f>IF($B1013=1,COUNTIF($B$2:$B1013,1))</f>
        <v>0</v>
      </c>
      <c r="D1013" s="3" t="str">
        <f>_xlfn.IFNA(INDEX(A:A,MATCH(ROWS($C$2:$C1013),C:C,0)),"")</f>
        <v/>
      </c>
      <c r="I1013" s="3" t="str">
        <f>IF(D1013=0,"",D1013)</f>
        <v/>
      </c>
      <c r="J1013" s="16" t="str">
        <f>_xlfn.IFNA(VLOOKUP(searchCompact!I1013,fastigheter!A:B,2,FALSE),"")</f>
        <v/>
      </c>
    </row>
    <row r="1014" spans="1:10" x14ac:dyDescent="0.2">
      <c r="A1014" s="3" t="str">
        <f>IF(vägar!A1014="","",vägar!A1014)</f>
        <v/>
      </c>
      <c r="B1014" s="3">
        <f t="shared" si="15"/>
        <v>0</v>
      </c>
      <c r="C1014" s="3" t="b">
        <f>IF($B1014=1,COUNTIF($B$2:$B1014,1))</f>
        <v>0</v>
      </c>
      <c r="D1014" s="3" t="str">
        <f>_xlfn.IFNA(INDEX(A:A,MATCH(ROWS($C$2:$C1014),C:C,0)),"")</f>
        <v/>
      </c>
      <c r="I1014" s="3" t="str">
        <f>IF(D1014=0,"",D1014)</f>
        <v/>
      </c>
      <c r="J1014" s="16" t="str">
        <f>_xlfn.IFNA(VLOOKUP(searchCompact!I1014,fastigheter!A:B,2,FALSE),"")</f>
        <v/>
      </c>
    </row>
    <row r="1015" spans="1:10" x14ac:dyDescent="0.2">
      <c r="A1015" s="3" t="str">
        <f>IF(vägar!A1015="","",vägar!A1015)</f>
        <v/>
      </c>
      <c r="B1015" s="3">
        <f t="shared" si="15"/>
        <v>0</v>
      </c>
      <c r="C1015" s="3" t="b">
        <f>IF($B1015=1,COUNTIF($B$2:$B1015,1))</f>
        <v>0</v>
      </c>
      <c r="D1015" s="3" t="str">
        <f>_xlfn.IFNA(INDEX(A:A,MATCH(ROWS($C$2:$C1015),C:C,0)),"")</f>
        <v/>
      </c>
      <c r="I1015" s="3" t="str">
        <f>IF(D1015=0,"",D1015)</f>
        <v/>
      </c>
      <c r="J1015" s="16" t="str">
        <f>_xlfn.IFNA(VLOOKUP(searchCompact!I1015,fastigheter!A:B,2,FALSE),"")</f>
        <v/>
      </c>
    </row>
    <row r="1016" spans="1:10" x14ac:dyDescent="0.2">
      <c r="A1016" s="3" t="str">
        <f>IF(vägar!A1016="","",vägar!A1016)</f>
        <v/>
      </c>
      <c r="B1016" s="3">
        <f t="shared" si="15"/>
        <v>0</v>
      </c>
      <c r="C1016" s="3" t="b">
        <f>IF($B1016=1,COUNTIF($B$2:$B1016,1))</f>
        <v>0</v>
      </c>
      <c r="D1016" s="3" t="str">
        <f>_xlfn.IFNA(INDEX(A:A,MATCH(ROWS($C$2:$C1016),C:C,0)),"")</f>
        <v/>
      </c>
      <c r="I1016" s="3" t="str">
        <f>IF(D1016=0,"",D1016)</f>
        <v/>
      </c>
      <c r="J1016" s="16" t="str">
        <f>_xlfn.IFNA(VLOOKUP(searchCompact!I1016,fastigheter!A:B,2,FALSE),"")</f>
        <v/>
      </c>
    </row>
    <row r="1017" spans="1:10" x14ac:dyDescent="0.2">
      <c r="A1017" s="3" t="str">
        <f>IF(vägar!A1017="","",vägar!A1017)</f>
        <v/>
      </c>
      <c r="B1017" s="3">
        <f t="shared" si="15"/>
        <v>0</v>
      </c>
      <c r="C1017" s="3" t="b">
        <f>IF($B1017=1,COUNTIF($B$2:$B1017,1))</f>
        <v>0</v>
      </c>
      <c r="D1017" s="3" t="str">
        <f>_xlfn.IFNA(INDEX(A:A,MATCH(ROWS($C$2:$C1017),C:C,0)),"")</f>
        <v/>
      </c>
      <c r="I1017" s="3" t="str">
        <f>IF(D1017=0,"",D1017)</f>
        <v/>
      </c>
      <c r="J1017" s="16" t="str">
        <f>_xlfn.IFNA(VLOOKUP(searchCompact!I1017,fastigheter!A:B,2,FALSE),"")</f>
        <v/>
      </c>
    </row>
    <row r="1018" spans="1:10" x14ac:dyDescent="0.2">
      <c r="A1018" s="3" t="str">
        <f>IF(vägar!A1018="","",vägar!A1018)</f>
        <v/>
      </c>
      <c r="B1018" s="3">
        <f t="shared" si="15"/>
        <v>0</v>
      </c>
      <c r="C1018" s="3" t="b">
        <f>IF($B1018=1,COUNTIF($B$2:$B1018,1))</f>
        <v>0</v>
      </c>
      <c r="D1018" s="3" t="str">
        <f>_xlfn.IFNA(INDEX(A:A,MATCH(ROWS($C$2:$C1018),C:C,0)),"")</f>
        <v/>
      </c>
      <c r="I1018" s="3" t="str">
        <f>IF(D1018=0,"",D1018)</f>
        <v/>
      </c>
      <c r="J1018" s="16" t="str">
        <f>_xlfn.IFNA(VLOOKUP(searchCompact!I1018,fastigheter!A:B,2,FALSE),"")</f>
        <v/>
      </c>
    </row>
    <row r="1019" spans="1:10" x14ac:dyDescent="0.2">
      <c r="A1019" s="3" t="str">
        <f>IF(vägar!A1019="","",vägar!A1019)</f>
        <v/>
      </c>
      <c r="B1019" s="3">
        <f t="shared" si="15"/>
        <v>0</v>
      </c>
      <c r="C1019" s="3" t="b">
        <f>IF($B1019=1,COUNTIF($B$2:$B1019,1))</f>
        <v>0</v>
      </c>
      <c r="D1019" s="3" t="str">
        <f>_xlfn.IFNA(INDEX(A:A,MATCH(ROWS($C$2:$C1019),C:C,0)),"")</f>
        <v/>
      </c>
      <c r="I1019" s="3" t="str">
        <f>IF(D1019=0,"",D1019)</f>
        <v/>
      </c>
      <c r="J1019" s="16" t="str">
        <f>_xlfn.IFNA(VLOOKUP(searchCompact!I1019,fastigheter!A:B,2,FALSE),"")</f>
        <v/>
      </c>
    </row>
    <row r="1020" spans="1:10" x14ac:dyDescent="0.2">
      <c r="A1020" s="3" t="str">
        <f>IF(vägar!A1020="","",vägar!A1020)</f>
        <v/>
      </c>
      <c r="B1020" s="3">
        <f t="shared" si="15"/>
        <v>0</v>
      </c>
      <c r="C1020" s="3" t="b">
        <f>IF($B1020=1,COUNTIF($B$2:$B1020,1))</f>
        <v>0</v>
      </c>
      <c r="D1020" s="3" t="str">
        <f>_xlfn.IFNA(INDEX(A:A,MATCH(ROWS($C$2:$C1020),C:C,0)),"")</f>
        <v/>
      </c>
      <c r="I1020" s="3" t="str">
        <f>IF(D1020=0,"",D1020)</f>
        <v/>
      </c>
      <c r="J1020" s="16" t="str">
        <f>_xlfn.IFNA(VLOOKUP(searchCompact!I1020,fastigheter!A:B,2,FALSE),"")</f>
        <v/>
      </c>
    </row>
    <row r="1021" spans="1:10" x14ac:dyDescent="0.2">
      <c r="A1021" s="3" t="str">
        <f>IF(vägar!A1021="","",vägar!A1021)</f>
        <v/>
      </c>
      <c r="B1021" s="3">
        <f t="shared" si="15"/>
        <v>0</v>
      </c>
      <c r="C1021" s="3" t="b">
        <f>IF($B1021=1,COUNTIF($B$2:$B1021,1))</f>
        <v>0</v>
      </c>
      <c r="D1021" s="3" t="str">
        <f>_xlfn.IFNA(INDEX(A:A,MATCH(ROWS($C$2:$C1021),C:C,0)),"")</f>
        <v/>
      </c>
      <c r="I1021" s="3" t="str">
        <f>IF(D1021=0,"",D1021)</f>
        <v/>
      </c>
      <c r="J1021" s="16" t="str">
        <f>_xlfn.IFNA(VLOOKUP(searchCompact!I1021,fastigheter!A:B,2,FALSE),"")</f>
        <v/>
      </c>
    </row>
    <row r="1022" spans="1:10" x14ac:dyDescent="0.2">
      <c r="A1022" s="3" t="str">
        <f>IF(vägar!A1022="","",vägar!A1022)</f>
        <v/>
      </c>
      <c r="B1022" s="3">
        <f t="shared" si="15"/>
        <v>0</v>
      </c>
      <c r="C1022" s="3" t="b">
        <f>IF($B1022=1,COUNTIF($B$2:$B1022,1))</f>
        <v>0</v>
      </c>
      <c r="D1022" s="3" t="str">
        <f>_xlfn.IFNA(INDEX(A:A,MATCH(ROWS($C$2:$C1022),C:C,0)),"")</f>
        <v/>
      </c>
      <c r="I1022" s="3" t="str">
        <f>IF(D1022=0,"",D1022)</f>
        <v/>
      </c>
      <c r="J1022" s="16" t="str">
        <f>_xlfn.IFNA(VLOOKUP(searchCompact!I1022,fastigheter!A:B,2,FALSE),"")</f>
        <v/>
      </c>
    </row>
    <row r="1023" spans="1:10" x14ac:dyDescent="0.2">
      <c r="A1023" s="3" t="str">
        <f>IF(vägar!A1023="","",vägar!A1023)</f>
        <v/>
      </c>
      <c r="B1023" s="3">
        <f t="shared" si="15"/>
        <v>0</v>
      </c>
      <c r="C1023" s="3" t="b">
        <f>IF($B1023=1,COUNTIF($B$2:$B1023,1))</f>
        <v>0</v>
      </c>
      <c r="D1023" s="3" t="str">
        <f>_xlfn.IFNA(INDEX(A:A,MATCH(ROWS($C$2:$C1023),C:C,0)),"")</f>
        <v/>
      </c>
      <c r="I1023" s="3" t="str">
        <f>IF(D1023=0,"",D1023)</f>
        <v/>
      </c>
      <c r="J1023" s="16" t="str">
        <f>_xlfn.IFNA(VLOOKUP(searchCompact!I1023,fastigheter!A:B,2,FALSE),"")</f>
        <v/>
      </c>
    </row>
    <row r="1024" spans="1:10" x14ac:dyDescent="0.2">
      <c r="A1024" s="3" t="str">
        <f>IF(vägar!A1024="","",vägar!A1024)</f>
        <v/>
      </c>
      <c r="B1024" s="3">
        <f t="shared" si="15"/>
        <v>0</v>
      </c>
      <c r="C1024" s="3" t="b">
        <f>IF($B1024=1,COUNTIF($B$2:$B1024,1))</f>
        <v>0</v>
      </c>
      <c r="D1024" s="3" t="str">
        <f>_xlfn.IFNA(INDEX(A:A,MATCH(ROWS($C$2:$C1024),C:C,0)),"")</f>
        <v/>
      </c>
      <c r="I1024" s="3" t="str">
        <f>IF(D1024=0,"",D1024)</f>
        <v/>
      </c>
      <c r="J1024" s="16" t="str">
        <f>_xlfn.IFNA(VLOOKUP(searchCompact!I1024,fastigheter!A:B,2,FALSE),"")</f>
        <v/>
      </c>
    </row>
    <row r="1025" spans="1:10" x14ac:dyDescent="0.2">
      <c r="A1025" s="3" t="str">
        <f>IF(vägar!A1025="","",vägar!A1025)</f>
        <v/>
      </c>
      <c r="B1025" s="3">
        <f t="shared" si="15"/>
        <v>0</v>
      </c>
      <c r="C1025" s="3" t="b">
        <f>IF($B1025=1,COUNTIF($B$2:$B1025,1))</f>
        <v>0</v>
      </c>
      <c r="D1025" s="3" t="str">
        <f>_xlfn.IFNA(INDEX(A:A,MATCH(ROWS($C$2:$C1025),C:C,0)),"")</f>
        <v/>
      </c>
      <c r="I1025" s="3" t="str">
        <f>IF(D1025=0,"",D1025)</f>
        <v/>
      </c>
      <c r="J1025" s="16" t="str">
        <f>_xlfn.IFNA(VLOOKUP(searchCompact!I1025,fastigheter!A:B,2,FALSE),"")</f>
        <v/>
      </c>
    </row>
    <row r="1026" spans="1:10" x14ac:dyDescent="0.2">
      <c r="A1026" s="3" t="str">
        <f>IF(vägar!A1026="","",vägar!A1026)</f>
        <v/>
      </c>
      <c r="B1026" s="3">
        <f t="shared" ref="B1026:B1066" si="16">--ISNUMBER(SEARCH(inputSearch,$A1026))</f>
        <v>0</v>
      </c>
      <c r="C1026" s="3" t="b">
        <f>IF($B1026=1,COUNTIF($B$2:$B1026,1))</f>
        <v>0</v>
      </c>
      <c r="D1026" s="3" t="str">
        <f>_xlfn.IFNA(INDEX(A:A,MATCH(ROWS($C$2:$C1026),C:C,0)),"")</f>
        <v/>
      </c>
      <c r="I1026" s="3" t="str">
        <f>IF(D1026=0,"",D1026)</f>
        <v/>
      </c>
      <c r="J1026" s="16" t="str">
        <f>_xlfn.IFNA(VLOOKUP(searchCompact!I1026,fastigheter!A:B,2,FALSE),"")</f>
        <v/>
      </c>
    </row>
    <row r="1027" spans="1:10" x14ac:dyDescent="0.2">
      <c r="A1027" s="3" t="str">
        <f>IF(vägar!A1027="","",vägar!A1027)</f>
        <v/>
      </c>
      <c r="B1027" s="3">
        <f t="shared" si="16"/>
        <v>0</v>
      </c>
      <c r="C1027" s="3" t="b">
        <f>IF($B1027=1,COUNTIF($B$2:$B1027,1))</f>
        <v>0</v>
      </c>
      <c r="D1027" s="3" t="str">
        <f>_xlfn.IFNA(INDEX(A:A,MATCH(ROWS($C$2:$C1027),C:C,0)),"")</f>
        <v/>
      </c>
      <c r="I1027" s="3" t="str">
        <f>IF(D1027=0,"",D1027)</f>
        <v/>
      </c>
      <c r="J1027" s="16" t="str">
        <f>_xlfn.IFNA(VLOOKUP(searchCompact!I1027,fastigheter!A:B,2,FALSE),"")</f>
        <v/>
      </c>
    </row>
    <row r="1028" spans="1:10" x14ac:dyDescent="0.2">
      <c r="A1028" s="3" t="str">
        <f>IF(vägar!A1028="","",vägar!A1028)</f>
        <v/>
      </c>
      <c r="B1028" s="3">
        <f t="shared" si="16"/>
        <v>0</v>
      </c>
      <c r="C1028" s="3" t="b">
        <f>IF($B1028=1,COUNTIF($B$2:$B1028,1))</f>
        <v>0</v>
      </c>
      <c r="D1028" s="3" t="str">
        <f>_xlfn.IFNA(INDEX(A:A,MATCH(ROWS($C$2:$C1028),C:C,0)),"")</f>
        <v/>
      </c>
      <c r="I1028" s="3" t="str">
        <f>IF(D1028=0,"",D1028)</f>
        <v/>
      </c>
      <c r="J1028" s="16" t="str">
        <f>_xlfn.IFNA(VLOOKUP(searchCompact!I1028,fastigheter!A:B,2,FALSE),"")</f>
        <v/>
      </c>
    </row>
    <row r="1029" spans="1:10" x14ac:dyDescent="0.2">
      <c r="A1029" s="3" t="str">
        <f>IF(vägar!A1029="","",vägar!A1029)</f>
        <v/>
      </c>
      <c r="B1029" s="3">
        <f t="shared" si="16"/>
        <v>0</v>
      </c>
      <c r="C1029" s="3" t="b">
        <f>IF($B1029=1,COUNTIF($B$2:$B1029,1))</f>
        <v>0</v>
      </c>
      <c r="D1029" s="3" t="str">
        <f>_xlfn.IFNA(INDEX(A:A,MATCH(ROWS($C$2:$C1029),C:C,0)),"")</f>
        <v/>
      </c>
      <c r="I1029" s="3" t="str">
        <f>IF(D1029=0,"",D1029)</f>
        <v/>
      </c>
      <c r="J1029" s="16" t="str">
        <f>_xlfn.IFNA(VLOOKUP(searchCompact!I1029,fastigheter!A:B,2,FALSE),"")</f>
        <v/>
      </c>
    </row>
    <row r="1030" spans="1:10" x14ac:dyDescent="0.2">
      <c r="A1030" s="3" t="str">
        <f>IF(vägar!A1030="","",vägar!A1030)</f>
        <v/>
      </c>
      <c r="B1030" s="3">
        <f t="shared" si="16"/>
        <v>0</v>
      </c>
      <c r="C1030" s="3" t="b">
        <f>IF($B1030=1,COUNTIF($B$2:$B1030,1))</f>
        <v>0</v>
      </c>
      <c r="D1030" s="3" t="str">
        <f>_xlfn.IFNA(INDEX(A:A,MATCH(ROWS($C$2:$C1030),C:C,0)),"")</f>
        <v/>
      </c>
      <c r="I1030" s="3" t="str">
        <f>IF(D1030=0,"",D1030)</f>
        <v/>
      </c>
      <c r="J1030" s="16" t="str">
        <f>_xlfn.IFNA(VLOOKUP(searchCompact!I1030,fastigheter!A:B,2,FALSE),"")</f>
        <v/>
      </c>
    </row>
    <row r="1031" spans="1:10" x14ac:dyDescent="0.2">
      <c r="A1031" s="3" t="str">
        <f>IF(vägar!A1031="","",vägar!A1031)</f>
        <v/>
      </c>
      <c r="B1031" s="3">
        <f t="shared" si="16"/>
        <v>0</v>
      </c>
      <c r="C1031" s="3" t="b">
        <f>IF($B1031=1,COUNTIF($B$2:$B1031,1))</f>
        <v>0</v>
      </c>
      <c r="D1031" s="3" t="str">
        <f>_xlfn.IFNA(INDEX(A:A,MATCH(ROWS($C$2:$C1031),C:C,0)),"")</f>
        <v/>
      </c>
      <c r="I1031" s="3" t="str">
        <f>IF(D1031=0,"",D1031)</f>
        <v/>
      </c>
      <c r="J1031" s="16" t="str">
        <f>_xlfn.IFNA(VLOOKUP(searchCompact!I1031,fastigheter!A:B,2,FALSE),"")</f>
        <v/>
      </c>
    </row>
    <row r="1032" spans="1:10" x14ac:dyDescent="0.2">
      <c r="A1032" s="3" t="str">
        <f>IF(vägar!A1032="","",vägar!A1032)</f>
        <v/>
      </c>
      <c r="B1032" s="3">
        <f t="shared" si="16"/>
        <v>0</v>
      </c>
      <c r="C1032" s="3" t="b">
        <f>IF($B1032=1,COUNTIF($B$2:$B1032,1))</f>
        <v>0</v>
      </c>
      <c r="D1032" s="3" t="str">
        <f>_xlfn.IFNA(INDEX(A:A,MATCH(ROWS($C$2:$C1032),C:C,0)),"")</f>
        <v/>
      </c>
      <c r="I1032" s="3" t="str">
        <f>IF(D1032=0,"",D1032)</f>
        <v/>
      </c>
      <c r="J1032" s="16" t="str">
        <f>_xlfn.IFNA(VLOOKUP(searchCompact!I1032,fastigheter!A:B,2,FALSE),"")</f>
        <v/>
      </c>
    </row>
    <row r="1033" spans="1:10" x14ac:dyDescent="0.2">
      <c r="A1033" s="3" t="str">
        <f>IF(vägar!A1033="","",vägar!A1033)</f>
        <v/>
      </c>
      <c r="B1033" s="3">
        <f t="shared" si="16"/>
        <v>0</v>
      </c>
      <c r="C1033" s="3" t="b">
        <f>IF($B1033=1,COUNTIF($B$2:$B1033,1))</f>
        <v>0</v>
      </c>
      <c r="D1033" s="3" t="str">
        <f>_xlfn.IFNA(INDEX(A:A,MATCH(ROWS($C$2:$C1033),C:C,0)),"")</f>
        <v/>
      </c>
      <c r="I1033" s="3" t="str">
        <f>IF(D1033=0,"",D1033)</f>
        <v/>
      </c>
      <c r="J1033" s="16" t="str">
        <f>_xlfn.IFNA(VLOOKUP(searchCompact!I1033,fastigheter!A:B,2,FALSE),"")</f>
        <v/>
      </c>
    </row>
    <row r="1034" spans="1:10" x14ac:dyDescent="0.2">
      <c r="A1034" s="3" t="str">
        <f>IF(vägar!A1034="","",vägar!A1034)</f>
        <v/>
      </c>
      <c r="B1034" s="3">
        <f t="shared" si="16"/>
        <v>0</v>
      </c>
      <c r="C1034" s="3" t="b">
        <f>IF($B1034=1,COUNTIF($B$2:$B1034,1))</f>
        <v>0</v>
      </c>
      <c r="D1034" s="3" t="str">
        <f>_xlfn.IFNA(INDEX(A:A,MATCH(ROWS($C$2:$C1034),C:C,0)),"")</f>
        <v/>
      </c>
      <c r="I1034" s="3" t="str">
        <f>IF(D1034=0,"",D1034)</f>
        <v/>
      </c>
      <c r="J1034" s="16" t="str">
        <f>_xlfn.IFNA(VLOOKUP(searchCompact!I1034,fastigheter!A:B,2,FALSE),"")</f>
        <v/>
      </c>
    </row>
    <row r="1035" spans="1:10" x14ac:dyDescent="0.2">
      <c r="A1035" s="3" t="str">
        <f>IF(vägar!A1035="","",vägar!A1035)</f>
        <v/>
      </c>
      <c r="B1035" s="3">
        <f t="shared" si="16"/>
        <v>0</v>
      </c>
      <c r="C1035" s="3" t="b">
        <f>IF($B1035=1,COUNTIF($B$2:$B1035,1))</f>
        <v>0</v>
      </c>
      <c r="D1035" s="3" t="str">
        <f>_xlfn.IFNA(INDEX(A:A,MATCH(ROWS($C$2:$C1035),C:C,0)),"")</f>
        <v/>
      </c>
      <c r="I1035" s="3" t="str">
        <f>IF(D1035=0,"",D1035)</f>
        <v/>
      </c>
      <c r="J1035" s="16" t="str">
        <f>_xlfn.IFNA(VLOOKUP(searchCompact!I1035,fastigheter!A:B,2,FALSE),"")</f>
        <v/>
      </c>
    </row>
    <row r="1036" spans="1:10" x14ac:dyDescent="0.2">
      <c r="A1036" s="3" t="str">
        <f>IF(vägar!A1036="","",vägar!A1036)</f>
        <v/>
      </c>
      <c r="B1036" s="3">
        <f t="shared" si="16"/>
        <v>0</v>
      </c>
      <c r="C1036" s="3" t="b">
        <f>IF($B1036=1,COUNTIF($B$2:$B1036,1))</f>
        <v>0</v>
      </c>
      <c r="D1036" s="3" t="str">
        <f>_xlfn.IFNA(INDEX(A:A,MATCH(ROWS($C$2:$C1036),C:C,0)),"")</f>
        <v/>
      </c>
      <c r="I1036" s="3" t="str">
        <f>IF(D1036=0,"",D1036)</f>
        <v/>
      </c>
      <c r="J1036" s="16" t="str">
        <f>_xlfn.IFNA(VLOOKUP(searchCompact!I1036,fastigheter!A:B,2,FALSE),"")</f>
        <v/>
      </c>
    </row>
    <row r="1037" spans="1:10" x14ac:dyDescent="0.2">
      <c r="A1037" s="3" t="str">
        <f>IF(vägar!A1037="","",vägar!A1037)</f>
        <v/>
      </c>
      <c r="B1037" s="3">
        <f t="shared" si="16"/>
        <v>0</v>
      </c>
      <c r="C1037" s="3" t="b">
        <f>IF($B1037=1,COUNTIF($B$2:$B1037,1))</f>
        <v>0</v>
      </c>
      <c r="D1037" s="3" t="str">
        <f>_xlfn.IFNA(INDEX(A:A,MATCH(ROWS($C$2:$C1037),C:C,0)),"")</f>
        <v/>
      </c>
      <c r="I1037" s="3" t="str">
        <f>IF(D1037=0,"",D1037)</f>
        <v/>
      </c>
      <c r="J1037" s="16" t="str">
        <f>_xlfn.IFNA(VLOOKUP(searchCompact!I1037,fastigheter!A:B,2,FALSE),"")</f>
        <v/>
      </c>
    </row>
    <row r="1038" spans="1:10" x14ac:dyDescent="0.2">
      <c r="A1038" s="3" t="str">
        <f>IF(vägar!A1038="","",vägar!A1038)</f>
        <v/>
      </c>
      <c r="B1038" s="3">
        <f t="shared" si="16"/>
        <v>0</v>
      </c>
      <c r="C1038" s="3" t="b">
        <f>IF($B1038=1,COUNTIF($B$2:$B1038,1))</f>
        <v>0</v>
      </c>
      <c r="D1038" s="3" t="str">
        <f>_xlfn.IFNA(INDEX(A:A,MATCH(ROWS($C$2:$C1038),C:C,0)),"")</f>
        <v/>
      </c>
      <c r="I1038" s="3" t="str">
        <f>IF(D1038=0,"",D1038)</f>
        <v/>
      </c>
      <c r="J1038" s="16" t="str">
        <f>_xlfn.IFNA(VLOOKUP(searchCompact!I1038,fastigheter!A:B,2,FALSE),"")</f>
        <v/>
      </c>
    </row>
    <row r="1039" spans="1:10" x14ac:dyDescent="0.2">
      <c r="A1039" s="3" t="str">
        <f>IF(vägar!A1039="","",vägar!A1039)</f>
        <v/>
      </c>
      <c r="B1039" s="3">
        <f t="shared" si="16"/>
        <v>0</v>
      </c>
      <c r="C1039" s="3" t="b">
        <f>IF($B1039=1,COUNTIF($B$2:$B1039,1))</f>
        <v>0</v>
      </c>
      <c r="D1039" s="3" t="str">
        <f>_xlfn.IFNA(INDEX(A:A,MATCH(ROWS($C$2:$C1039),C:C,0)),"")</f>
        <v/>
      </c>
      <c r="I1039" s="3" t="str">
        <f>IF(D1039=0,"",D1039)</f>
        <v/>
      </c>
      <c r="J1039" s="16" t="str">
        <f>_xlfn.IFNA(VLOOKUP(searchCompact!I1039,fastigheter!A:B,2,FALSE),"")</f>
        <v/>
      </c>
    </row>
    <row r="1040" spans="1:10" x14ac:dyDescent="0.2">
      <c r="A1040" s="3" t="str">
        <f>IF(vägar!A1040="","",vägar!A1040)</f>
        <v/>
      </c>
      <c r="B1040" s="3">
        <f t="shared" si="16"/>
        <v>0</v>
      </c>
      <c r="C1040" s="3" t="b">
        <f>IF($B1040=1,COUNTIF($B$2:$B1040,1))</f>
        <v>0</v>
      </c>
      <c r="D1040" s="3" t="str">
        <f>_xlfn.IFNA(INDEX(A:A,MATCH(ROWS($C$2:$C1040),C:C,0)),"")</f>
        <v/>
      </c>
      <c r="I1040" s="3" t="str">
        <f>IF(D1040=0,"",D1040)</f>
        <v/>
      </c>
      <c r="J1040" s="16" t="str">
        <f>_xlfn.IFNA(VLOOKUP(searchCompact!I1040,fastigheter!A:B,2,FALSE),"")</f>
        <v/>
      </c>
    </row>
    <row r="1041" spans="1:10" x14ac:dyDescent="0.2">
      <c r="A1041" s="3" t="str">
        <f>IF(vägar!A1041="","",vägar!A1041)</f>
        <v/>
      </c>
      <c r="B1041" s="3">
        <f t="shared" si="16"/>
        <v>0</v>
      </c>
      <c r="C1041" s="3" t="b">
        <f>IF($B1041=1,COUNTIF($B$2:$B1041,1))</f>
        <v>0</v>
      </c>
      <c r="D1041" s="3" t="str">
        <f>_xlfn.IFNA(INDEX(A:A,MATCH(ROWS($C$2:$C1041),C:C,0)),"")</f>
        <v/>
      </c>
      <c r="I1041" s="3" t="str">
        <f>IF(D1041=0,"",D1041)</f>
        <v/>
      </c>
      <c r="J1041" s="16" t="str">
        <f>_xlfn.IFNA(VLOOKUP(searchCompact!I1041,fastigheter!A:B,2,FALSE),"")</f>
        <v/>
      </c>
    </row>
    <row r="1042" spans="1:10" x14ac:dyDescent="0.2">
      <c r="A1042" s="3" t="str">
        <f>IF(vägar!A1042="","",vägar!A1042)</f>
        <v/>
      </c>
      <c r="B1042" s="3">
        <f t="shared" si="16"/>
        <v>0</v>
      </c>
      <c r="C1042" s="3" t="b">
        <f>IF($B1042=1,COUNTIF($B$2:$B1042,1))</f>
        <v>0</v>
      </c>
      <c r="D1042" s="3" t="str">
        <f>_xlfn.IFNA(INDEX(A:A,MATCH(ROWS($C$2:$C1042),C:C,0)),"")</f>
        <v/>
      </c>
      <c r="I1042" s="3" t="str">
        <f>IF(D1042=0,"",D1042)</f>
        <v/>
      </c>
      <c r="J1042" s="16" t="str">
        <f>_xlfn.IFNA(VLOOKUP(searchCompact!I1042,fastigheter!A:B,2,FALSE),"")</f>
        <v/>
      </c>
    </row>
    <row r="1043" spans="1:10" x14ac:dyDescent="0.2">
      <c r="A1043" s="3" t="str">
        <f>IF(vägar!A1043="","",vägar!A1043)</f>
        <v/>
      </c>
      <c r="B1043" s="3">
        <f t="shared" si="16"/>
        <v>0</v>
      </c>
      <c r="C1043" s="3" t="b">
        <f>IF($B1043=1,COUNTIF($B$2:$B1043,1))</f>
        <v>0</v>
      </c>
      <c r="D1043" s="3" t="str">
        <f>_xlfn.IFNA(INDEX(A:A,MATCH(ROWS($C$2:$C1043),C:C,0)),"")</f>
        <v/>
      </c>
      <c r="I1043" s="3" t="str">
        <f>IF(D1043=0,"",D1043)</f>
        <v/>
      </c>
      <c r="J1043" s="16" t="str">
        <f>_xlfn.IFNA(VLOOKUP(searchCompact!I1043,fastigheter!A:B,2,FALSE),"")</f>
        <v/>
      </c>
    </row>
    <row r="1044" spans="1:10" x14ac:dyDescent="0.2">
      <c r="A1044" s="3" t="str">
        <f>IF(vägar!A1044="","",vägar!A1044)</f>
        <v/>
      </c>
      <c r="B1044" s="3">
        <f t="shared" si="16"/>
        <v>0</v>
      </c>
      <c r="C1044" s="3" t="b">
        <f>IF($B1044=1,COUNTIF($B$2:$B1044,1))</f>
        <v>0</v>
      </c>
      <c r="D1044" s="3" t="str">
        <f>_xlfn.IFNA(INDEX(A:A,MATCH(ROWS($C$2:$C1044),C:C,0)),"")</f>
        <v/>
      </c>
      <c r="I1044" s="3" t="str">
        <f>IF(D1044=0,"",D1044)</f>
        <v/>
      </c>
      <c r="J1044" s="16" t="str">
        <f>_xlfn.IFNA(VLOOKUP(searchCompact!I1044,fastigheter!A:B,2,FALSE),"")</f>
        <v/>
      </c>
    </row>
    <row r="1045" spans="1:10" x14ac:dyDescent="0.2">
      <c r="A1045" s="3" t="str">
        <f>IF(vägar!A1045="","",vägar!A1045)</f>
        <v/>
      </c>
      <c r="B1045" s="3">
        <f t="shared" si="16"/>
        <v>0</v>
      </c>
      <c r="C1045" s="3" t="b">
        <f>IF($B1045=1,COUNTIF($B$2:$B1045,1))</f>
        <v>0</v>
      </c>
      <c r="D1045" s="3" t="str">
        <f>_xlfn.IFNA(INDEX(A:A,MATCH(ROWS($C$2:$C1045),C:C,0)),"")</f>
        <v/>
      </c>
      <c r="I1045" s="3" t="str">
        <f>IF(D1045=0,"",D1045)</f>
        <v/>
      </c>
      <c r="J1045" s="16" t="str">
        <f>_xlfn.IFNA(VLOOKUP(searchCompact!I1045,fastigheter!A:B,2,FALSE),"")</f>
        <v/>
      </c>
    </row>
    <row r="1046" spans="1:10" x14ac:dyDescent="0.2">
      <c r="A1046" s="3" t="str">
        <f>IF(vägar!A1046="","",vägar!A1046)</f>
        <v/>
      </c>
      <c r="B1046" s="3">
        <f t="shared" si="16"/>
        <v>0</v>
      </c>
      <c r="C1046" s="3" t="b">
        <f>IF($B1046=1,COUNTIF($B$2:$B1046,1))</f>
        <v>0</v>
      </c>
      <c r="D1046" s="3" t="str">
        <f>_xlfn.IFNA(INDEX(A:A,MATCH(ROWS($C$2:$C1046),C:C,0)),"")</f>
        <v/>
      </c>
      <c r="I1046" s="3" t="str">
        <f>IF(D1046=0,"",D1046)</f>
        <v/>
      </c>
      <c r="J1046" s="16" t="str">
        <f>_xlfn.IFNA(VLOOKUP(searchCompact!I1046,fastigheter!A:B,2,FALSE),"")</f>
        <v/>
      </c>
    </row>
    <row r="1047" spans="1:10" x14ac:dyDescent="0.2">
      <c r="A1047" s="3" t="str">
        <f>IF(vägar!A1047="","",vägar!A1047)</f>
        <v/>
      </c>
      <c r="B1047" s="3">
        <f t="shared" si="16"/>
        <v>0</v>
      </c>
      <c r="C1047" s="3" t="b">
        <f>IF($B1047=1,COUNTIF($B$2:$B1047,1))</f>
        <v>0</v>
      </c>
      <c r="D1047" s="3" t="str">
        <f>_xlfn.IFNA(INDEX(A:A,MATCH(ROWS($C$2:$C1047),C:C,0)),"")</f>
        <v/>
      </c>
      <c r="I1047" s="3" t="str">
        <f>IF(D1047=0,"",D1047)</f>
        <v/>
      </c>
      <c r="J1047" s="16" t="str">
        <f>_xlfn.IFNA(VLOOKUP(searchCompact!I1047,fastigheter!A:B,2,FALSE),"")</f>
        <v/>
      </c>
    </row>
    <row r="1048" spans="1:10" x14ac:dyDescent="0.2">
      <c r="A1048" s="3" t="str">
        <f>IF(vägar!A1048="","",vägar!A1048)</f>
        <v/>
      </c>
      <c r="B1048" s="3">
        <f t="shared" si="16"/>
        <v>0</v>
      </c>
      <c r="C1048" s="3" t="b">
        <f>IF($B1048=1,COUNTIF($B$2:$B1048,1))</f>
        <v>0</v>
      </c>
      <c r="D1048" s="3" t="str">
        <f>_xlfn.IFNA(INDEX(A:A,MATCH(ROWS($C$2:$C1048),C:C,0)),"")</f>
        <v/>
      </c>
      <c r="I1048" s="3" t="str">
        <f>IF(D1048=0,"",D1048)</f>
        <v/>
      </c>
      <c r="J1048" s="16" t="str">
        <f>_xlfn.IFNA(VLOOKUP(searchCompact!I1048,fastigheter!A:B,2,FALSE),"")</f>
        <v/>
      </c>
    </row>
    <row r="1049" spans="1:10" x14ac:dyDescent="0.2">
      <c r="A1049" s="3" t="str">
        <f>IF(vägar!A1049="","",vägar!A1049)</f>
        <v/>
      </c>
      <c r="B1049" s="3">
        <f t="shared" si="16"/>
        <v>0</v>
      </c>
      <c r="C1049" s="3" t="b">
        <f>IF($B1049=1,COUNTIF($B$2:$B1049,1))</f>
        <v>0</v>
      </c>
      <c r="D1049" s="3" t="str">
        <f>_xlfn.IFNA(INDEX(A:A,MATCH(ROWS($C$2:$C1049),C:C,0)),"")</f>
        <v/>
      </c>
      <c r="I1049" s="3" t="str">
        <f>IF(D1049=0,"",D1049)</f>
        <v/>
      </c>
      <c r="J1049" s="16" t="str">
        <f>_xlfn.IFNA(VLOOKUP(searchCompact!I1049,fastigheter!A:B,2,FALSE),"")</f>
        <v/>
      </c>
    </row>
    <row r="1050" spans="1:10" x14ac:dyDescent="0.2">
      <c r="A1050" s="3" t="str">
        <f>IF(vägar!A1050="","",vägar!A1050)</f>
        <v/>
      </c>
      <c r="B1050" s="3">
        <f t="shared" si="16"/>
        <v>0</v>
      </c>
      <c r="C1050" s="3" t="b">
        <f>IF($B1050=1,COUNTIF($B$2:$B1050,1))</f>
        <v>0</v>
      </c>
      <c r="D1050" s="3" t="str">
        <f>_xlfn.IFNA(INDEX(A:A,MATCH(ROWS($C$2:$C1050),C:C,0)),"")</f>
        <v/>
      </c>
      <c r="I1050" s="3" t="str">
        <f>IF(D1050=0,"",D1050)</f>
        <v/>
      </c>
      <c r="J1050" s="16" t="str">
        <f>_xlfn.IFNA(VLOOKUP(searchCompact!I1050,fastigheter!A:B,2,FALSE),"")</f>
        <v/>
      </c>
    </row>
    <row r="1051" spans="1:10" x14ac:dyDescent="0.2">
      <c r="A1051" s="3" t="str">
        <f>IF(vägar!A1051="","",vägar!A1051)</f>
        <v/>
      </c>
      <c r="B1051" s="3">
        <f t="shared" si="16"/>
        <v>0</v>
      </c>
      <c r="C1051" s="3" t="b">
        <f>IF($B1051=1,COUNTIF($B$2:$B1051,1))</f>
        <v>0</v>
      </c>
      <c r="D1051" s="3" t="str">
        <f>_xlfn.IFNA(INDEX(A:A,MATCH(ROWS($C$2:$C1051),C:C,0)),"")</f>
        <v/>
      </c>
      <c r="I1051" s="3" t="str">
        <f>IF(D1051=0,"",D1051)</f>
        <v/>
      </c>
      <c r="J1051" s="16" t="str">
        <f>_xlfn.IFNA(VLOOKUP(searchCompact!I1051,fastigheter!A:B,2,FALSE),"")</f>
        <v/>
      </c>
    </row>
    <row r="1052" spans="1:10" x14ac:dyDescent="0.2">
      <c r="A1052" s="3" t="str">
        <f>IF(vägar!A1052="","",vägar!A1052)</f>
        <v/>
      </c>
      <c r="B1052" s="3">
        <f t="shared" si="16"/>
        <v>0</v>
      </c>
      <c r="C1052" s="3" t="b">
        <f>IF($B1052=1,COUNTIF($B$2:$B1052,1))</f>
        <v>0</v>
      </c>
      <c r="D1052" s="3" t="str">
        <f>_xlfn.IFNA(INDEX(A:A,MATCH(ROWS($C$2:$C1052),C:C,0)),"")</f>
        <v/>
      </c>
      <c r="I1052" s="3" t="str">
        <f>IF(D1052=0,"",D1052)</f>
        <v/>
      </c>
      <c r="J1052" s="16" t="str">
        <f>_xlfn.IFNA(VLOOKUP(searchCompact!I1052,fastigheter!A:B,2,FALSE),"")</f>
        <v/>
      </c>
    </row>
    <row r="1053" spans="1:10" x14ac:dyDescent="0.2">
      <c r="A1053" s="3" t="str">
        <f>IF(vägar!A1053="","",vägar!A1053)</f>
        <v/>
      </c>
      <c r="B1053" s="3">
        <f t="shared" si="16"/>
        <v>0</v>
      </c>
      <c r="C1053" s="3" t="b">
        <f>IF($B1053=1,COUNTIF($B$2:$B1053,1))</f>
        <v>0</v>
      </c>
      <c r="D1053" s="3" t="str">
        <f>_xlfn.IFNA(INDEX(A:A,MATCH(ROWS($C$2:$C1053),C:C,0)),"")</f>
        <v/>
      </c>
      <c r="I1053" s="3" t="str">
        <f>IF(D1053=0,"",D1053)</f>
        <v/>
      </c>
      <c r="J1053" s="16" t="str">
        <f>_xlfn.IFNA(VLOOKUP(searchCompact!I1053,fastigheter!A:B,2,FALSE),"")</f>
        <v/>
      </c>
    </row>
    <row r="1054" spans="1:10" x14ac:dyDescent="0.2">
      <c r="A1054" s="3" t="str">
        <f>IF(vägar!A1054="","",vägar!A1054)</f>
        <v/>
      </c>
      <c r="B1054" s="3">
        <f t="shared" si="16"/>
        <v>0</v>
      </c>
      <c r="C1054" s="3" t="b">
        <f>IF($B1054=1,COUNTIF($B$2:$B1054,1))</f>
        <v>0</v>
      </c>
      <c r="D1054" s="3" t="str">
        <f>_xlfn.IFNA(INDEX(A:A,MATCH(ROWS($C$2:$C1054),C:C,0)),"")</f>
        <v/>
      </c>
      <c r="I1054" s="3" t="str">
        <f>IF(D1054=0,"",D1054)</f>
        <v/>
      </c>
      <c r="J1054" s="16" t="str">
        <f>_xlfn.IFNA(VLOOKUP(searchCompact!I1054,fastigheter!A:B,2,FALSE),"")</f>
        <v/>
      </c>
    </row>
    <row r="1055" spans="1:10" x14ac:dyDescent="0.2">
      <c r="A1055" s="3" t="str">
        <f>IF(vägar!A1055="","",vägar!A1055)</f>
        <v/>
      </c>
      <c r="B1055" s="3">
        <f t="shared" si="16"/>
        <v>0</v>
      </c>
      <c r="C1055" s="3" t="b">
        <f>IF($B1055=1,COUNTIF($B$2:$B1055,1))</f>
        <v>0</v>
      </c>
      <c r="D1055" s="3" t="str">
        <f>_xlfn.IFNA(INDEX(A:A,MATCH(ROWS($C$2:$C1055),C:C,0)),"")</f>
        <v/>
      </c>
      <c r="I1055" s="3" t="str">
        <f>IF(D1055=0,"",D1055)</f>
        <v/>
      </c>
      <c r="J1055" s="16" t="str">
        <f>_xlfn.IFNA(VLOOKUP(searchCompact!I1055,fastigheter!A:B,2,FALSE),"")</f>
        <v/>
      </c>
    </row>
    <row r="1056" spans="1:10" x14ac:dyDescent="0.2">
      <c r="A1056" s="3" t="str">
        <f>IF(vägar!A1056="","",vägar!A1056)</f>
        <v/>
      </c>
      <c r="B1056" s="3">
        <f t="shared" si="16"/>
        <v>0</v>
      </c>
      <c r="C1056" s="3" t="b">
        <f>IF($B1056=1,COUNTIF($B$2:$B1056,1))</f>
        <v>0</v>
      </c>
      <c r="D1056" s="3" t="str">
        <f>_xlfn.IFNA(INDEX(A:A,MATCH(ROWS($C$2:$C1056),C:C,0)),"")</f>
        <v/>
      </c>
      <c r="I1056" s="3" t="str">
        <f>IF(D1056=0,"",D1056)</f>
        <v/>
      </c>
      <c r="J1056" s="16" t="str">
        <f>_xlfn.IFNA(VLOOKUP(searchCompact!I1056,fastigheter!A:B,2,FALSE),"")</f>
        <v/>
      </c>
    </row>
    <row r="1057" spans="1:10" x14ac:dyDescent="0.2">
      <c r="A1057" s="3" t="str">
        <f>IF(vägar!A1057="","",vägar!A1057)</f>
        <v/>
      </c>
      <c r="B1057" s="3">
        <f t="shared" si="16"/>
        <v>0</v>
      </c>
      <c r="C1057" s="3" t="b">
        <f>IF($B1057=1,COUNTIF($B$2:$B1057,1))</f>
        <v>0</v>
      </c>
      <c r="D1057" s="3" t="str">
        <f>_xlfn.IFNA(INDEX(A:A,MATCH(ROWS($C$2:$C1057),C:C,0)),"")</f>
        <v/>
      </c>
      <c r="I1057" s="3" t="str">
        <f>IF(D1057=0,"",D1057)</f>
        <v/>
      </c>
      <c r="J1057" s="16" t="str">
        <f>_xlfn.IFNA(VLOOKUP(searchCompact!I1057,fastigheter!A:B,2,FALSE),"")</f>
        <v/>
      </c>
    </row>
    <row r="1058" spans="1:10" x14ac:dyDescent="0.2">
      <c r="A1058" s="3" t="str">
        <f>IF(vägar!A1058="","",vägar!A1058)</f>
        <v/>
      </c>
      <c r="B1058" s="3">
        <f t="shared" si="16"/>
        <v>0</v>
      </c>
      <c r="C1058" s="3" t="b">
        <f>IF($B1058=1,COUNTIF($B$2:$B1058,1))</f>
        <v>0</v>
      </c>
      <c r="D1058" s="3" t="str">
        <f>_xlfn.IFNA(INDEX(A:A,MATCH(ROWS($C$2:$C1058),C:C,0)),"")</f>
        <v/>
      </c>
      <c r="I1058" s="3" t="str">
        <f>IF(D1058=0,"",D1058)</f>
        <v/>
      </c>
      <c r="J1058" s="16" t="str">
        <f>_xlfn.IFNA(VLOOKUP(searchCompact!I1058,fastigheter!A:B,2,FALSE),"")</f>
        <v/>
      </c>
    </row>
    <row r="1059" spans="1:10" x14ac:dyDescent="0.2">
      <c r="A1059" s="3" t="str">
        <f>IF(vägar!A1059="","",vägar!A1059)</f>
        <v/>
      </c>
      <c r="B1059" s="3">
        <f t="shared" si="16"/>
        <v>0</v>
      </c>
      <c r="C1059" s="3" t="b">
        <f>IF($B1059=1,COUNTIF($B$2:$B1059,1))</f>
        <v>0</v>
      </c>
      <c r="D1059" s="3" t="str">
        <f>_xlfn.IFNA(INDEX(A:A,MATCH(ROWS($C$2:$C1059),C:C,0)),"")</f>
        <v/>
      </c>
      <c r="I1059" s="3" t="str">
        <f>IF(D1059=0,"",D1059)</f>
        <v/>
      </c>
      <c r="J1059" s="16" t="str">
        <f>_xlfn.IFNA(VLOOKUP(searchCompact!I1059,fastigheter!A:B,2,FALSE),"")</f>
        <v/>
      </c>
    </row>
    <row r="1060" spans="1:10" x14ac:dyDescent="0.2">
      <c r="A1060" s="3" t="str">
        <f>IF(vägar!A1060="","",vägar!A1060)</f>
        <v/>
      </c>
      <c r="B1060" s="3">
        <f t="shared" si="16"/>
        <v>0</v>
      </c>
      <c r="C1060" s="3" t="b">
        <f>IF($B1060=1,COUNTIF($B$2:$B1060,1))</f>
        <v>0</v>
      </c>
      <c r="D1060" s="3" t="str">
        <f>_xlfn.IFNA(INDEX(A:A,MATCH(ROWS($C$2:$C1060),C:C,0)),"")</f>
        <v/>
      </c>
      <c r="I1060" s="3" t="str">
        <f>IF(D1060=0,"",D1060)</f>
        <v/>
      </c>
      <c r="J1060" s="16" t="str">
        <f>_xlfn.IFNA(VLOOKUP(searchCompact!I1060,fastigheter!A:B,2,FALSE),"")</f>
        <v/>
      </c>
    </row>
    <row r="1061" spans="1:10" x14ac:dyDescent="0.2">
      <c r="A1061" s="3" t="str">
        <f>IF(vägar!A1061="","",vägar!A1061)</f>
        <v/>
      </c>
      <c r="B1061" s="3">
        <f t="shared" si="16"/>
        <v>0</v>
      </c>
      <c r="C1061" s="3" t="b">
        <f>IF($B1061=1,COUNTIF($B$2:$B1061,1))</f>
        <v>0</v>
      </c>
      <c r="D1061" s="3" t="str">
        <f>_xlfn.IFNA(INDEX(A:A,MATCH(ROWS($C$2:$C1061),C:C,0)),"")</f>
        <v/>
      </c>
      <c r="I1061" s="3" t="str">
        <f>IF(D1061=0,"",D1061)</f>
        <v/>
      </c>
      <c r="J1061" s="16" t="str">
        <f>_xlfn.IFNA(VLOOKUP(searchCompact!I1061,fastigheter!A:B,2,FALSE),"")</f>
        <v/>
      </c>
    </row>
    <row r="1062" spans="1:10" x14ac:dyDescent="0.2">
      <c r="A1062" s="3" t="str">
        <f>IF(vägar!A1062="","",vägar!A1062)</f>
        <v/>
      </c>
      <c r="B1062" s="3">
        <f t="shared" si="16"/>
        <v>0</v>
      </c>
      <c r="C1062" s="3" t="b">
        <f>IF($B1062=1,COUNTIF($B$2:$B1062,1))</f>
        <v>0</v>
      </c>
      <c r="D1062" s="3" t="str">
        <f>_xlfn.IFNA(INDEX(A:A,MATCH(ROWS($C$2:$C1062),C:C,0)),"")</f>
        <v/>
      </c>
      <c r="I1062" s="3" t="str">
        <f>IF(D1062=0,"",D1062)</f>
        <v/>
      </c>
      <c r="J1062" s="16" t="str">
        <f>_xlfn.IFNA(VLOOKUP(searchCompact!I1062,fastigheter!A:B,2,FALSE),"")</f>
        <v/>
      </c>
    </row>
    <row r="1063" spans="1:10" x14ac:dyDescent="0.2">
      <c r="A1063" s="3" t="str">
        <f>IF(vägar!A1063="","",vägar!A1063)</f>
        <v/>
      </c>
      <c r="B1063" s="3">
        <f t="shared" si="16"/>
        <v>0</v>
      </c>
      <c r="C1063" s="3" t="b">
        <f>IF($B1063=1,COUNTIF($B$2:$B1063,1))</f>
        <v>0</v>
      </c>
      <c r="D1063" s="3" t="str">
        <f>_xlfn.IFNA(INDEX(A:A,MATCH(ROWS($C$2:$C1063),C:C,0)),"")</f>
        <v/>
      </c>
      <c r="I1063" s="3" t="str">
        <f>IF(D1063=0,"",D1063)</f>
        <v/>
      </c>
      <c r="J1063" s="16" t="str">
        <f>_xlfn.IFNA(VLOOKUP(searchCompact!I1063,fastigheter!A:B,2,FALSE),"")</f>
        <v/>
      </c>
    </row>
    <row r="1064" spans="1:10" x14ac:dyDescent="0.2">
      <c r="A1064" s="3" t="str">
        <f>IF(vägar!A1064="","",vägar!A1064)</f>
        <v/>
      </c>
      <c r="B1064" s="3">
        <f t="shared" si="16"/>
        <v>0</v>
      </c>
      <c r="C1064" s="3" t="b">
        <f>IF($B1064=1,COUNTIF($B$2:$B1064,1))</f>
        <v>0</v>
      </c>
      <c r="D1064" s="3" t="str">
        <f>_xlfn.IFNA(INDEX(A:A,MATCH(ROWS($C$2:$C1064),C:C,0)),"")</f>
        <v/>
      </c>
      <c r="I1064" s="3" t="str">
        <f>IF(D1064=0,"",D1064)</f>
        <v/>
      </c>
      <c r="J1064" s="16" t="str">
        <f>_xlfn.IFNA(VLOOKUP(searchCompact!I1064,fastigheter!A:B,2,FALSE),"")</f>
        <v/>
      </c>
    </row>
    <row r="1065" spans="1:10" x14ac:dyDescent="0.2">
      <c r="A1065" s="3" t="str">
        <f>IF(vägar!A1065="","",vägar!A1065)</f>
        <v/>
      </c>
      <c r="B1065" s="3">
        <f t="shared" si="16"/>
        <v>0</v>
      </c>
      <c r="C1065" s="3" t="b">
        <f>IF($B1065=1,COUNTIF($B$2:$B1065,1))</f>
        <v>0</v>
      </c>
      <c r="D1065" s="3" t="str">
        <f>_xlfn.IFNA(INDEX(A:A,MATCH(ROWS($C$2:$C1065),C:C,0)),"")</f>
        <v/>
      </c>
      <c r="I1065" s="3" t="str">
        <f>IF(D1065=0,"",D1065)</f>
        <v/>
      </c>
      <c r="J1065" s="16" t="str">
        <f>_xlfn.IFNA(VLOOKUP(searchCompact!I1065,fastigheter!A:B,2,FALSE),"")</f>
        <v/>
      </c>
    </row>
    <row r="1066" spans="1:10" x14ac:dyDescent="0.2">
      <c r="A1066" s="3" t="str">
        <f>IF(vägar!A1066="","",vägar!A1066)</f>
        <v/>
      </c>
      <c r="B1066" s="3">
        <f t="shared" si="16"/>
        <v>0</v>
      </c>
      <c r="C1066" s="3" t="b">
        <f>IF($B1066=1,COUNTIF($B$2:$B1066,1))</f>
        <v>0</v>
      </c>
      <c r="D1066" s="3" t="str">
        <f>_xlfn.IFNA(INDEX(A:A,MATCH(ROWS($C$2:$C1066),C:C,0)),"")</f>
        <v/>
      </c>
      <c r="I1066" s="3" t="str">
        <f>IF(D1066=0,"",D1066)</f>
        <v/>
      </c>
      <c r="J1066" s="16" t="str">
        <f>_xlfn.IFNA(VLOOKUP(searchCompact!I1066,fastigheter!A:B,2,FALSE),"")</f>
        <v/>
      </c>
    </row>
  </sheetData>
  <autoFilter ref="I1:J1067" xr:uid="{5466EDF3-9275-4A10-91BA-8A93AC5C39FD}">
    <sortState xmlns:xlrd2="http://schemas.microsoft.com/office/spreadsheetml/2017/richdata2" ref="I2:J1067">
      <sortCondition ref="J1:J1067"/>
    </sortState>
  </autoFilter>
  <sortState xmlns:xlrd2="http://schemas.microsoft.com/office/spreadsheetml/2017/richdata2" ref="I2:J1066">
    <sortCondition ref="I1"/>
  </sortState>
  <mergeCells count="1">
    <mergeCell ref="L1:M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INFO</vt:lpstr>
      <vt:lpstr>vägar</vt:lpstr>
      <vt:lpstr>fastigheter</vt:lpstr>
      <vt:lpstr>searchCompact</vt:lpstr>
      <vt:lpstr>searchCompact!inputSearch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André Wisén</cp:lastModifiedBy>
  <dcterms:created xsi:type="dcterms:W3CDTF">2020-01-09T11:04:58Z</dcterms:created>
  <dcterms:modified xsi:type="dcterms:W3CDTF">2020-01-09T12:21:24Z</dcterms:modified>
</cp:coreProperties>
</file>