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Excel Practice\"/>
    </mc:Choice>
  </mc:AlternateContent>
  <xr:revisionPtr revIDLastSave="0" documentId="13_ncr:1_{988A8FFE-856E-45E5-BDCB-E81311C87C43}" xr6:coauthVersionLast="47" xr6:coauthVersionMax="47" xr10:uidLastSave="{00000000-0000-0000-0000-000000000000}"/>
  <bookViews>
    <workbookView xWindow="-110" yWindow="-110" windowWidth="19420" windowHeight="10300" xr2:uid="{2273CCEF-3667-470D-8E6B-9BC6C84EF3CC}"/>
  </bookViews>
  <sheets>
    <sheet name="Monthly Budget" sheetId="1" r:id="rId1"/>
    <sheet name="Pie Chart Budget" sheetId="6" r:id="rId2"/>
    <sheet name="Column Chart Budge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L21" i="1"/>
  <c r="K21" i="1"/>
  <c r="J21" i="1"/>
  <c r="I21" i="1"/>
  <c r="H21" i="1"/>
  <c r="G21" i="1"/>
  <c r="F21" i="1"/>
  <c r="E21" i="1"/>
  <c r="D21" i="1"/>
  <c r="C21" i="1"/>
  <c r="N19" i="1"/>
  <c r="M19" i="1"/>
  <c r="L19" i="1"/>
  <c r="K19" i="1"/>
  <c r="J19" i="1"/>
  <c r="I19" i="1"/>
  <c r="H19" i="1"/>
  <c r="G19" i="1"/>
  <c r="F19" i="1"/>
  <c r="E19" i="1"/>
  <c r="D19" i="1"/>
  <c r="C19" i="1"/>
  <c r="O16" i="1"/>
  <c r="O15" i="1"/>
  <c r="O11" i="1"/>
  <c r="O23" i="1"/>
  <c r="O10" i="1"/>
  <c r="O9" i="1"/>
  <c r="O6" i="1"/>
  <c r="O12" i="1"/>
  <c r="O14" i="1"/>
  <c r="O17" i="1"/>
  <c r="O8" i="1"/>
  <c r="O7" i="1"/>
  <c r="O13" i="1"/>
  <c r="O5" i="1"/>
  <c r="O21" i="1" l="1"/>
  <c r="M20" i="1"/>
  <c r="M24" i="1" s="1"/>
  <c r="M25" i="1" s="1"/>
  <c r="L20" i="1"/>
  <c r="J20" i="1"/>
  <c r="I20" i="1"/>
  <c r="G20" i="1"/>
  <c r="E20" i="1"/>
  <c r="E24" i="1" s="1"/>
  <c r="E25" i="1" s="1"/>
  <c r="K20" i="1"/>
  <c r="H20" i="1"/>
  <c r="H24" i="1" s="1"/>
  <c r="H25" i="1" s="1"/>
  <c r="C20" i="1"/>
  <c r="D20" i="1"/>
  <c r="N20" i="1"/>
  <c r="F20" i="1"/>
  <c r="O19" i="1"/>
  <c r="P15" i="1" l="1"/>
  <c r="P16" i="1"/>
  <c r="I24" i="1"/>
  <c r="I25" i="1" s="1"/>
  <c r="G24" i="1"/>
  <c r="G25" i="1" s="1"/>
  <c r="L24" i="1"/>
  <c r="L25" i="1" s="1"/>
  <c r="J24" i="1"/>
  <c r="J25" i="1" s="1"/>
  <c r="P11" i="1"/>
  <c r="D24" i="1"/>
  <c r="D25" i="1" s="1"/>
  <c r="C24" i="1"/>
  <c r="C25" i="1" s="1"/>
  <c r="K24" i="1"/>
  <c r="K25" i="1" s="1"/>
  <c r="N24" i="1"/>
  <c r="N25" i="1" s="1"/>
  <c r="O20" i="1"/>
  <c r="F24" i="1"/>
  <c r="F25" i="1" s="1"/>
  <c r="P8" i="1"/>
  <c r="P17" i="1"/>
  <c r="P14" i="1"/>
  <c r="P6" i="1"/>
  <c r="P12" i="1"/>
  <c r="P19" i="1"/>
  <c r="P7" i="1"/>
  <c r="P10" i="1"/>
  <c r="P13" i="1"/>
  <c r="P9" i="1"/>
  <c r="P5" i="1"/>
  <c r="P23" i="1" l="1"/>
  <c r="O24" i="1"/>
  <c r="P24" i="1" s="1"/>
  <c r="O25" i="1"/>
</calcChain>
</file>

<file path=xl/sharedStrings.xml><?xml version="1.0" encoding="utf-8"?>
<sst xmlns="http://schemas.openxmlformats.org/spreadsheetml/2006/main" count="23" uniqueCount="23">
  <si>
    <t>Bills</t>
  </si>
  <si>
    <t>Phone</t>
  </si>
  <si>
    <t>Food</t>
  </si>
  <si>
    <t>Car Insurance</t>
  </si>
  <si>
    <t>Health Insurance</t>
  </si>
  <si>
    <t>Dental Insurance</t>
  </si>
  <si>
    <t>Yearly Total</t>
  </si>
  <si>
    <t>Electricity</t>
  </si>
  <si>
    <t>Gas</t>
  </si>
  <si>
    <t>Water</t>
  </si>
  <si>
    <t>Internet</t>
  </si>
  <si>
    <t>Monthly total</t>
  </si>
  <si>
    <t>Percent</t>
  </si>
  <si>
    <t>House Bills</t>
  </si>
  <si>
    <t>Pet Supplies</t>
  </si>
  <si>
    <t>Massage</t>
  </si>
  <si>
    <t>2023 Monthly Budget</t>
  </si>
  <si>
    <t>My Total Monthly Bills</t>
  </si>
  <si>
    <t xml:space="preserve">My Share of Monthly Bills </t>
  </si>
  <si>
    <t>Spouse's Share of Monthly Bills</t>
  </si>
  <si>
    <t>Car Gas</t>
  </si>
  <si>
    <t>Non House Bills</t>
  </si>
  <si>
    <t>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</si>
</sst>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2" applyFont="1"/>
    <xf numFmtId="43" fontId="0" fillId="0" borderId="0" xfId="1" applyFont="1"/>
    <xf numFmtId="0" fontId="3" fillId="3" borderId="4" xfId="0" applyFont="1" applyFill="1" applyBorder="1" applyAlignment="1">
      <alignment wrapText="1"/>
    </xf>
    <xf numFmtId="164" fontId="3" fillId="3" borderId="4" xfId="0" applyNumberFormat="1" applyFont="1" applyFill="1" applyBorder="1"/>
    <xf numFmtId="17" fontId="3" fillId="3" borderId="4" xfId="0" applyNumberFormat="1" applyFont="1" applyFill="1" applyBorder="1"/>
    <xf numFmtId="0" fontId="3" fillId="3" borderId="4" xfId="0" applyFont="1" applyFill="1" applyBorder="1"/>
    <xf numFmtId="0" fontId="3" fillId="4" borderId="5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0" fontId="5" fillId="0" borderId="0" xfId="0" applyNumberFormat="1" applyFont="1"/>
    <xf numFmtId="0" fontId="5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'Monthly Budget'!$D$4</c:f>
              <c:strCache>
                <c:ptCount val="1"/>
                <c:pt idx="0">
                  <c:v>Feb-2023</c:v>
                </c:pt>
              </c:strCache>
              <c:extLst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'Monthly Budget'!$B$5:$B$17</c:f>
              <c:strCache>
                <c:ptCount val="13"/>
                <c:pt idx="0">
                  <c:v>Mortgage</c:v>
                </c:pt>
                <c:pt idx="1">
                  <c:v>Electricity</c:v>
                </c:pt>
                <c:pt idx="2">
                  <c:v>Internet</c:v>
                </c:pt>
                <c:pt idx="3">
                  <c:v>Food</c:v>
                </c:pt>
                <c:pt idx="4">
                  <c:v>Gas</c:v>
                </c:pt>
                <c:pt idx="5">
                  <c:v>Water</c:v>
                </c:pt>
                <c:pt idx="6">
                  <c:v>Pet Supplies</c:v>
                </c:pt>
                <c:pt idx="7">
                  <c:v>Dental Insurance</c:v>
                </c:pt>
                <c:pt idx="8">
                  <c:v>Phone</c:v>
                </c:pt>
                <c:pt idx="9">
                  <c:v>Health Insurance</c:v>
                </c:pt>
                <c:pt idx="10">
                  <c:v>Massage</c:v>
                </c:pt>
                <c:pt idx="11">
                  <c:v>Car Gas</c:v>
                </c:pt>
                <c:pt idx="12">
                  <c:v>Car Insurance</c:v>
                </c:pt>
              </c:strCache>
              <c:extLst xmlns:c15="http://schemas.microsoft.com/office/drawing/2012/chart"/>
            </c:strRef>
          </c:cat>
          <c:val>
            <c:numRef>
              <c:f>'Monthly Budget'!$D$5:$D$17</c:f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913A-4962-B4BB-1EE1BD5B85DC}"/>
            </c:ext>
          </c:extLst>
        </c:ser>
        <c:ser>
          <c:idx val="2"/>
          <c:order val="2"/>
          <c:tx>
            <c:strRef>
              <c:f>'Monthly Budget'!$E$4</c:f>
              <c:strCache>
                <c:ptCount val="1"/>
                <c:pt idx="0">
                  <c:v>Mar-2023</c:v>
                </c:pt>
              </c:strCache>
              <c:extLst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'Monthly Budget'!$B$5:$B$17</c:f>
              <c:strCache>
                <c:ptCount val="13"/>
                <c:pt idx="0">
                  <c:v>Mortgage</c:v>
                </c:pt>
                <c:pt idx="1">
                  <c:v>Electricity</c:v>
                </c:pt>
                <c:pt idx="2">
                  <c:v>Internet</c:v>
                </c:pt>
                <c:pt idx="3">
                  <c:v>Food</c:v>
                </c:pt>
                <c:pt idx="4">
                  <c:v>Gas</c:v>
                </c:pt>
                <c:pt idx="5">
                  <c:v>Water</c:v>
                </c:pt>
                <c:pt idx="6">
                  <c:v>Pet Supplies</c:v>
                </c:pt>
                <c:pt idx="7">
                  <c:v>Dental Insurance</c:v>
                </c:pt>
                <c:pt idx="8">
                  <c:v>Phone</c:v>
                </c:pt>
                <c:pt idx="9">
                  <c:v>Health Insurance</c:v>
                </c:pt>
                <c:pt idx="10">
                  <c:v>Massage</c:v>
                </c:pt>
                <c:pt idx="11">
                  <c:v>Car Gas</c:v>
                </c:pt>
                <c:pt idx="12">
                  <c:v>Car Insurance</c:v>
                </c:pt>
              </c:strCache>
              <c:extLst xmlns:c15="http://schemas.microsoft.com/office/drawing/2012/chart"/>
            </c:strRef>
          </c:cat>
          <c:val>
            <c:numRef>
              <c:f>'Monthly Budget'!$E$5:$E$17</c:f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913A-4962-B4BB-1EE1BD5B85DC}"/>
            </c:ext>
          </c:extLst>
        </c:ser>
        <c:ser>
          <c:idx val="3"/>
          <c:order val="3"/>
          <c:tx>
            <c:strRef>
              <c:f>'Monthly Budget'!$F$4</c:f>
              <c:strCache>
                <c:ptCount val="1"/>
                <c:pt idx="0">
                  <c:v>Apr-2023</c:v>
                </c:pt>
              </c:strCache>
              <c:extLst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'Monthly Budget'!$B$5:$B$17</c:f>
              <c:strCache>
                <c:ptCount val="13"/>
                <c:pt idx="0">
                  <c:v>Mortgage</c:v>
                </c:pt>
                <c:pt idx="1">
                  <c:v>Electricity</c:v>
                </c:pt>
                <c:pt idx="2">
                  <c:v>Internet</c:v>
                </c:pt>
                <c:pt idx="3">
                  <c:v>Food</c:v>
                </c:pt>
                <c:pt idx="4">
                  <c:v>Gas</c:v>
                </c:pt>
                <c:pt idx="5">
                  <c:v>Water</c:v>
                </c:pt>
                <c:pt idx="6">
                  <c:v>Pet Supplies</c:v>
                </c:pt>
                <c:pt idx="7">
                  <c:v>Dental Insurance</c:v>
                </c:pt>
                <c:pt idx="8">
                  <c:v>Phone</c:v>
                </c:pt>
                <c:pt idx="9">
                  <c:v>Health Insurance</c:v>
                </c:pt>
                <c:pt idx="10">
                  <c:v>Massage</c:v>
                </c:pt>
                <c:pt idx="11">
                  <c:v>Car Gas</c:v>
                </c:pt>
                <c:pt idx="12">
                  <c:v>Car Insurance</c:v>
                </c:pt>
              </c:strCache>
              <c:extLst xmlns:c15="http://schemas.microsoft.com/office/drawing/2012/chart"/>
            </c:strRef>
          </c:cat>
          <c:val>
            <c:numRef>
              <c:f>'Monthly Budget'!$F$5:$F$17</c:f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913A-4962-B4BB-1EE1BD5B85DC}"/>
            </c:ext>
          </c:extLst>
        </c:ser>
        <c:ser>
          <c:idx val="4"/>
          <c:order val="4"/>
          <c:tx>
            <c:strRef>
              <c:f>'Monthly Budget'!$G$4</c:f>
              <c:strCache>
                <c:ptCount val="1"/>
                <c:pt idx="0">
                  <c:v>May-23</c:v>
                </c:pt>
              </c:strCache>
              <c:extLst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'Monthly Budget'!$B$5:$B$17</c:f>
              <c:strCache>
                <c:ptCount val="13"/>
                <c:pt idx="0">
                  <c:v>Mortgage</c:v>
                </c:pt>
                <c:pt idx="1">
                  <c:v>Electricity</c:v>
                </c:pt>
                <c:pt idx="2">
                  <c:v>Internet</c:v>
                </c:pt>
                <c:pt idx="3">
                  <c:v>Food</c:v>
                </c:pt>
                <c:pt idx="4">
                  <c:v>Gas</c:v>
                </c:pt>
                <c:pt idx="5">
                  <c:v>Water</c:v>
                </c:pt>
                <c:pt idx="6">
                  <c:v>Pet Supplies</c:v>
                </c:pt>
                <c:pt idx="7">
                  <c:v>Dental Insurance</c:v>
                </c:pt>
                <c:pt idx="8">
                  <c:v>Phone</c:v>
                </c:pt>
                <c:pt idx="9">
                  <c:v>Health Insurance</c:v>
                </c:pt>
                <c:pt idx="10">
                  <c:v>Massage</c:v>
                </c:pt>
                <c:pt idx="11">
                  <c:v>Car Gas</c:v>
                </c:pt>
                <c:pt idx="12">
                  <c:v>Car Insurance</c:v>
                </c:pt>
              </c:strCache>
              <c:extLst xmlns:c15="http://schemas.microsoft.com/office/drawing/2012/chart"/>
            </c:strRef>
          </c:cat>
          <c:val>
            <c:numRef>
              <c:f>'Monthly Budget'!$G$5:$G$17</c:f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913A-4962-B4BB-1EE1BD5B85DC}"/>
            </c:ext>
          </c:extLst>
        </c:ser>
        <c:ser>
          <c:idx val="5"/>
          <c:order val="5"/>
          <c:tx>
            <c:strRef>
              <c:f>'Monthly Budget'!$H$4</c:f>
              <c:strCache>
                <c:ptCount val="1"/>
                <c:pt idx="0">
                  <c:v>Jun-2023</c:v>
                </c:pt>
              </c:strCache>
              <c:extLst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'Monthly Budget'!$B$5:$B$17</c:f>
              <c:strCache>
                <c:ptCount val="13"/>
                <c:pt idx="0">
                  <c:v>Mortgage</c:v>
                </c:pt>
                <c:pt idx="1">
                  <c:v>Electricity</c:v>
                </c:pt>
                <c:pt idx="2">
                  <c:v>Internet</c:v>
                </c:pt>
                <c:pt idx="3">
                  <c:v>Food</c:v>
                </c:pt>
                <c:pt idx="4">
                  <c:v>Gas</c:v>
                </c:pt>
                <c:pt idx="5">
                  <c:v>Water</c:v>
                </c:pt>
                <c:pt idx="6">
                  <c:v>Pet Supplies</c:v>
                </c:pt>
                <c:pt idx="7">
                  <c:v>Dental Insurance</c:v>
                </c:pt>
                <c:pt idx="8">
                  <c:v>Phone</c:v>
                </c:pt>
                <c:pt idx="9">
                  <c:v>Health Insurance</c:v>
                </c:pt>
                <c:pt idx="10">
                  <c:v>Massage</c:v>
                </c:pt>
                <c:pt idx="11">
                  <c:v>Car Gas</c:v>
                </c:pt>
                <c:pt idx="12">
                  <c:v>Car Insurance</c:v>
                </c:pt>
              </c:strCache>
              <c:extLst xmlns:c15="http://schemas.microsoft.com/office/drawing/2012/chart"/>
            </c:strRef>
          </c:cat>
          <c:val>
            <c:numRef>
              <c:f>'Monthly Budget'!$H$5:$H$17</c:f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913A-4962-B4BB-1EE1BD5B85DC}"/>
            </c:ext>
          </c:extLst>
        </c:ser>
        <c:ser>
          <c:idx val="7"/>
          <c:order val="7"/>
          <c:tx>
            <c:strRef>
              <c:f>'Monthly Budget'!$J$4</c:f>
              <c:strCache>
                <c:ptCount val="1"/>
                <c:pt idx="0">
                  <c:v>Aug-2023</c:v>
                </c:pt>
              </c:strCache>
              <c:extLst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'Monthly Budget'!$B$5:$B$17</c:f>
              <c:strCache>
                <c:ptCount val="13"/>
                <c:pt idx="0">
                  <c:v>Mortgage</c:v>
                </c:pt>
                <c:pt idx="1">
                  <c:v>Electricity</c:v>
                </c:pt>
                <c:pt idx="2">
                  <c:v>Internet</c:v>
                </c:pt>
                <c:pt idx="3">
                  <c:v>Food</c:v>
                </c:pt>
                <c:pt idx="4">
                  <c:v>Gas</c:v>
                </c:pt>
                <c:pt idx="5">
                  <c:v>Water</c:v>
                </c:pt>
                <c:pt idx="6">
                  <c:v>Pet Supplies</c:v>
                </c:pt>
                <c:pt idx="7">
                  <c:v>Dental Insurance</c:v>
                </c:pt>
                <c:pt idx="8">
                  <c:v>Phone</c:v>
                </c:pt>
                <c:pt idx="9">
                  <c:v>Health Insurance</c:v>
                </c:pt>
                <c:pt idx="10">
                  <c:v>Massage</c:v>
                </c:pt>
                <c:pt idx="11">
                  <c:v>Car Gas</c:v>
                </c:pt>
                <c:pt idx="12">
                  <c:v>Car Insurance</c:v>
                </c:pt>
              </c:strCache>
              <c:extLst xmlns:c15="http://schemas.microsoft.com/office/drawing/2012/chart"/>
            </c:strRef>
          </c:cat>
          <c:val>
            <c:numRef>
              <c:f>'Monthly Budget'!$J$5:$J$17</c:f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913A-4962-B4BB-1EE1BD5B85DC}"/>
            </c:ext>
          </c:extLst>
        </c:ser>
        <c:ser>
          <c:idx val="8"/>
          <c:order val="8"/>
          <c:tx>
            <c:strRef>
              <c:f>'Monthly Budget'!$K$4</c:f>
              <c:strCache>
                <c:ptCount val="1"/>
                <c:pt idx="0">
                  <c:v>Sep-2023</c:v>
                </c:pt>
              </c:strCache>
              <c:extLst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'Monthly Budget'!$B$5:$B$17</c:f>
              <c:strCache>
                <c:ptCount val="13"/>
                <c:pt idx="0">
                  <c:v>Mortgage</c:v>
                </c:pt>
                <c:pt idx="1">
                  <c:v>Electricity</c:v>
                </c:pt>
                <c:pt idx="2">
                  <c:v>Internet</c:v>
                </c:pt>
                <c:pt idx="3">
                  <c:v>Food</c:v>
                </c:pt>
                <c:pt idx="4">
                  <c:v>Gas</c:v>
                </c:pt>
                <c:pt idx="5">
                  <c:v>Water</c:v>
                </c:pt>
                <c:pt idx="6">
                  <c:v>Pet Supplies</c:v>
                </c:pt>
                <c:pt idx="7">
                  <c:v>Dental Insurance</c:v>
                </c:pt>
                <c:pt idx="8">
                  <c:v>Phone</c:v>
                </c:pt>
                <c:pt idx="9">
                  <c:v>Health Insurance</c:v>
                </c:pt>
                <c:pt idx="10">
                  <c:v>Massage</c:v>
                </c:pt>
                <c:pt idx="11">
                  <c:v>Car Gas</c:v>
                </c:pt>
                <c:pt idx="12">
                  <c:v>Car Insurance</c:v>
                </c:pt>
              </c:strCache>
              <c:extLst xmlns:c15="http://schemas.microsoft.com/office/drawing/2012/chart"/>
            </c:strRef>
          </c:cat>
          <c:val>
            <c:numRef>
              <c:f>'Monthly Budget'!$K$5:$K$17</c:f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913A-4962-B4BB-1EE1BD5B85DC}"/>
            </c:ext>
          </c:extLst>
        </c:ser>
        <c:ser>
          <c:idx val="9"/>
          <c:order val="9"/>
          <c:tx>
            <c:strRef>
              <c:f>'Monthly Budget'!$L$4</c:f>
              <c:strCache>
                <c:ptCount val="1"/>
                <c:pt idx="0">
                  <c:v>Oct-2023</c:v>
                </c:pt>
              </c:strCache>
              <c:extLst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'Monthly Budget'!$B$5:$B$17</c:f>
              <c:strCache>
                <c:ptCount val="13"/>
                <c:pt idx="0">
                  <c:v>Mortgage</c:v>
                </c:pt>
                <c:pt idx="1">
                  <c:v>Electricity</c:v>
                </c:pt>
                <c:pt idx="2">
                  <c:v>Internet</c:v>
                </c:pt>
                <c:pt idx="3">
                  <c:v>Food</c:v>
                </c:pt>
                <c:pt idx="4">
                  <c:v>Gas</c:v>
                </c:pt>
                <c:pt idx="5">
                  <c:v>Water</c:v>
                </c:pt>
                <c:pt idx="6">
                  <c:v>Pet Supplies</c:v>
                </c:pt>
                <c:pt idx="7">
                  <c:v>Dental Insurance</c:v>
                </c:pt>
                <c:pt idx="8">
                  <c:v>Phone</c:v>
                </c:pt>
                <c:pt idx="9">
                  <c:v>Health Insurance</c:v>
                </c:pt>
                <c:pt idx="10">
                  <c:v>Massage</c:v>
                </c:pt>
                <c:pt idx="11">
                  <c:v>Car Gas</c:v>
                </c:pt>
                <c:pt idx="12">
                  <c:v>Car Insurance</c:v>
                </c:pt>
              </c:strCache>
              <c:extLst xmlns:c15="http://schemas.microsoft.com/office/drawing/2012/chart"/>
            </c:strRef>
          </c:cat>
          <c:val>
            <c:numRef>
              <c:f>'Monthly Budget'!$L$5:$L$17</c:f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E-913A-4962-B4BB-1EE1BD5B85DC}"/>
            </c:ext>
          </c:extLst>
        </c:ser>
        <c:ser>
          <c:idx val="10"/>
          <c:order val="10"/>
          <c:tx>
            <c:strRef>
              <c:f>'Monthly Budget'!$M$4</c:f>
              <c:strCache>
                <c:ptCount val="1"/>
                <c:pt idx="0">
                  <c:v>Nov-2023</c:v>
                </c:pt>
              </c:strCache>
              <c:extLst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'Monthly Budget'!$B$5:$B$17</c:f>
              <c:strCache>
                <c:ptCount val="13"/>
                <c:pt idx="0">
                  <c:v>Mortgage</c:v>
                </c:pt>
                <c:pt idx="1">
                  <c:v>Electricity</c:v>
                </c:pt>
                <c:pt idx="2">
                  <c:v>Internet</c:v>
                </c:pt>
                <c:pt idx="3">
                  <c:v>Food</c:v>
                </c:pt>
                <c:pt idx="4">
                  <c:v>Gas</c:v>
                </c:pt>
                <c:pt idx="5">
                  <c:v>Water</c:v>
                </c:pt>
                <c:pt idx="6">
                  <c:v>Pet Supplies</c:v>
                </c:pt>
                <c:pt idx="7">
                  <c:v>Dental Insurance</c:v>
                </c:pt>
                <c:pt idx="8">
                  <c:v>Phone</c:v>
                </c:pt>
                <c:pt idx="9">
                  <c:v>Health Insurance</c:v>
                </c:pt>
                <c:pt idx="10">
                  <c:v>Massage</c:v>
                </c:pt>
                <c:pt idx="11">
                  <c:v>Car Gas</c:v>
                </c:pt>
                <c:pt idx="12">
                  <c:v>Car Insurance</c:v>
                </c:pt>
              </c:strCache>
              <c:extLst xmlns:c15="http://schemas.microsoft.com/office/drawing/2012/chart"/>
            </c:strRef>
          </c:cat>
          <c:val>
            <c:numRef>
              <c:f>'Monthly Budget'!$M$5:$M$17</c:f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59-913A-4962-B4BB-1EE1BD5B85DC}"/>
            </c:ext>
          </c:extLst>
        </c:ser>
        <c:ser>
          <c:idx val="11"/>
          <c:order val="11"/>
          <c:tx>
            <c:strRef>
              <c:f>'Monthly Budget'!$N$4</c:f>
              <c:strCache>
                <c:ptCount val="1"/>
                <c:pt idx="0">
                  <c:v>Dec-2023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13A-4962-B4BB-1EE1BD5B85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13A-4962-B4BB-1EE1BD5B85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13A-4962-B4BB-1EE1BD5B85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13A-4962-B4BB-1EE1BD5B85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13A-4962-B4BB-1EE1BD5B85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913A-4962-B4BB-1EE1BD5B85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913A-4962-B4BB-1EE1BD5B85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913A-4962-B4BB-1EE1BD5B85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913A-4962-B4BB-1EE1BD5B85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913A-4962-B4BB-1EE1BD5B85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913A-4962-B4BB-1EE1BD5B85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913A-4962-B4BB-1EE1BD5B85D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913A-4962-B4BB-1EE1BD5B85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Budget'!$B$5:$B$17</c:f>
              <c:strCache>
                <c:ptCount val="13"/>
                <c:pt idx="0">
                  <c:v>Mortgage</c:v>
                </c:pt>
                <c:pt idx="1">
                  <c:v>Electricity</c:v>
                </c:pt>
                <c:pt idx="2">
                  <c:v>Internet</c:v>
                </c:pt>
                <c:pt idx="3">
                  <c:v>Food</c:v>
                </c:pt>
                <c:pt idx="4">
                  <c:v>Gas</c:v>
                </c:pt>
                <c:pt idx="5">
                  <c:v>Water</c:v>
                </c:pt>
                <c:pt idx="6">
                  <c:v>Pet Supplies</c:v>
                </c:pt>
                <c:pt idx="7">
                  <c:v>Dental Insurance</c:v>
                </c:pt>
                <c:pt idx="8">
                  <c:v>Phone</c:v>
                </c:pt>
                <c:pt idx="9">
                  <c:v>Health Insurance</c:v>
                </c:pt>
                <c:pt idx="10">
                  <c:v>Massage</c:v>
                </c:pt>
                <c:pt idx="11">
                  <c:v>Car Gas</c:v>
                </c:pt>
                <c:pt idx="12">
                  <c:v>Car Insurance</c:v>
                </c:pt>
              </c:strCache>
            </c:strRef>
          </c:cat>
          <c:val>
            <c:numRef>
              <c:f>'Monthly Budget'!$N$5:$N$17</c:f>
              <c:numCache>
                <c:formatCode>_(* #,##0.00_);_(* \(#,##0.00\);_(* "-"??_);_(@_)</c:formatCode>
                <c:ptCount val="13"/>
                <c:pt idx="0" formatCode="_(&quot;$&quot;* #,##0.00_);_(&quot;$&quot;* \(#,##0.00\);_(&quot;$&quot;* &quot;-&quot;??_);_(@_)">
                  <c:v>900</c:v>
                </c:pt>
                <c:pt idx="1">
                  <c:v>117</c:v>
                </c:pt>
                <c:pt idx="2">
                  <c:v>70</c:v>
                </c:pt>
                <c:pt idx="3">
                  <c:v>400</c:v>
                </c:pt>
                <c:pt idx="4">
                  <c:v>170</c:v>
                </c:pt>
                <c:pt idx="5">
                  <c:v>95</c:v>
                </c:pt>
                <c:pt idx="6">
                  <c:v>50</c:v>
                </c:pt>
                <c:pt idx="7">
                  <c:v>29</c:v>
                </c:pt>
                <c:pt idx="8">
                  <c:v>86</c:v>
                </c:pt>
                <c:pt idx="9">
                  <c:v>255</c:v>
                </c:pt>
                <c:pt idx="10">
                  <c:v>50</c:v>
                </c:pt>
                <c:pt idx="11">
                  <c:v>87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13A-4962-B4BB-1EE1BD5B8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Budget'!$C$4</c15:sqref>
                        </c15:formulaRef>
                      </c:ext>
                    </c:extLst>
                    <c:strCache>
                      <c:ptCount val="1"/>
                      <c:pt idx="0">
                        <c:v>Jan-2023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 Budget'!$B$5:$B$17</c15:sqref>
                        </c15:formulaRef>
                      </c:ext>
                    </c:extLst>
                    <c:strCache>
                      <c:ptCount val="13"/>
                      <c:pt idx="0">
                        <c:v>Mortgage</c:v>
                      </c:pt>
                      <c:pt idx="1">
                        <c:v>Electricity</c:v>
                      </c:pt>
                      <c:pt idx="2">
                        <c:v>Internet</c:v>
                      </c:pt>
                      <c:pt idx="3">
                        <c:v>Food</c:v>
                      </c:pt>
                      <c:pt idx="4">
                        <c:v>Gas</c:v>
                      </c:pt>
                      <c:pt idx="5">
                        <c:v>Water</c:v>
                      </c:pt>
                      <c:pt idx="6">
                        <c:v>Pet Supplies</c:v>
                      </c:pt>
                      <c:pt idx="7">
                        <c:v>Dental Insurance</c:v>
                      </c:pt>
                      <c:pt idx="8">
                        <c:v>Phone</c:v>
                      </c:pt>
                      <c:pt idx="9">
                        <c:v>Health Insurance</c:v>
                      </c:pt>
                      <c:pt idx="10">
                        <c:v>Massage</c:v>
                      </c:pt>
                      <c:pt idx="11">
                        <c:v>Car Gas</c:v>
                      </c:pt>
                      <c:pt idx="12">
                        <c:v>Car Insurance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Budget'!$C$5:$C$17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3"/>
                      <c:pt idx="0" formatCode="_(&quot;$&quot;* #,##0.00_);_(&quot;$&quot;* \(#,##0.00\);_(&quot;$&quot;* &quot;-&quot;??_);_(@_)">
                        <c:v>900</c:v>
                      </c:pt>
                      <c:pt idx="1">
                        <c:v>117</c:v>
                      </c:pt>
                      <c:pt idx="2">
                        <c:v>70</c:v>
                      </c:pt>
                      <c:pt idx="3">
                        <c:v>300</c:v>
                      </c:pt>
                      <c:pt idx="4">
                        <c:v>170</c:v>
                      </c:pt>
                      <c:pt idx="5">
                        <c:v>90</c:v>
                      </c:pt>
                      <c:pt idx="6">
                        <c:v>50</c:v>
                      </c:pt>
                      <c:pt idx="7">
                        <c:v>29</c:v>
                      </c:pt>
                      <c:pt idx="8">
                        <c:v>86</c:v>
                      </c:pt>
                      <c:pt idx="9">
                        <c:v>255</c:v>
                      </c:pt>
                      <c:pt idx="10">
                        <c:v>50</c:v>
                      </c:pt>
                      <c:pt idx="11">
                        <c:v>90</c:v>
                      </c:pt>
                      <c:pt idx="12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3A-4962-B4BB-1EE1BD5B85DC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Budget'!$I$4</c15:sqref>
                        </c15:formulaRef>
                      </c:ext>
                    </c:extLst>
                    <c:strCache>
                      <c:ptCount val="1"/>
                      <c:pt idx="0">
                        <c:v>Jul-2023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Budget'!$B$5:$B$17</c15:sqref>
                        </c15:formulaRef>
                      </c:ext>
                    </c:extLst>
                    <c:strCache>
                      <c:ptCount val="13"/>
                      <c:pt idx="0">
                        <c:v>Mortgage</c:v>
                      </c:pt>
                      <c:pt idx="1">
                        <c:v>Electricity</c:v>
                      </c:pt>
                      <c:pt idx="2">
                        <c:v>Internet</c:v>
                      </c:pt>
                      <c:pt idx="3">
                        <c:v>Food</c:v>
                      </c:pt>
                      <c:pt idx="4">
                        <c:v>Gas</c:v>
                      </c:pt>
                      <c:pt idx="5">
                        <c:v>Water</c:v>
                      </c:pt>
                      <c:pt idx="6">
                        <c:v>Pet Supplies</c:v>
                      </c:pt>
                      <c:pt idx="7">
                        <c:v>Dental Insurance</c:v>
                      </c:pt>
                      <c:pt idx="8">
                        <c:v>Phone</c:v>
                      </c:pt>
                      <c:pt idx="9">
                        <c:v>Health Insurance</c:v>
                      </c:pt>
                      <c:pt idx="10">
                        <c:v>Massage</c:v>
                      </c:pt>
                      <c:pt idx="11">
                        <c:v>Car Gas</c:v>
                      </c:pt>
                      <c:pt idx="12">
                        <c:v>Car Insurance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Budget'!$I$5:$I$17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3"/>
                      <c:pt idx="0" formatCode="_(&quot;$&quot;* #,##0.00_);_(&quot;$&quot;* \(#,##0.00\);_(&quot;$&quot;* &quot;-&quot;??_);_(@_)">
                        <c:v>900</c:v>
                      </c:pt>
                      <c:pt idx="1">
                        <c:v>117</c:v>
                      </c:pt>
                      <c:pt idx="2">
                        <c:v>70</c:v>
                      </c:pt>
                      <c:pt idx="3">
                        <c:v>302</c:v>
                      </c:pt>
                      <c:pt idx="4">
                        <c:v>170</c:v>
                      </c:pt>
                      <c:pt idx="5">
                        <c:v>160</c:v>
                      </c:pt>
                      <c:pt idx="6">
                        <c:v>50</c:v>
                      </c:pt>
                      <c:pt idx="7">
                        <c:v>29</c:v>
                      </c:pt>
                      <c:pt idx="8">
                        <c:v>86</c:v>
                      </c:pt>
                      <c:pt idx="9">
                        <c:v>255</c:v>
                      </c:pt>
                      <c:pt idx="10">
                        <c:v>50</c:v>
                      </c:pt>
                      <c:pt idx="11">
                        <c:v>110</c:v>
                      </c:pt>
                      <c:pt idx="12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13A-4962-B4BB-1EE1BD5B85D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Budget'!$B$2:$P$2</c:f>
          <c:strCache>
            <c:ptCount val="15"/>
            <c:pt idx="0">
              <c:v>2023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Mortgage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Budget'!$C$5:$N$5</c15:sqref>
                  </c15:fullRef>
                </c:ext>
              </c:extLst>
              <c:f>('Monthly Budget'!$D$5:$H$5,'Monthly Budget'!$J$5:$N$5)</c:f>
              <c:numCache>
                <c:formatCode>_("$"* #,##0.00_);_("$"* \(#,##0.00\);_("$"* "-"??_);_(@_)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7-47F0-ACFE-4665C58B8426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Electricity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Budget'!$C$6:$N$6</c15:sqref>
                  </c15:fullRef>
                </c:ext>
              </c:extLst>
              <c:f>('Monthly Budget'!$D$6:$H$6,'Monthly Budget'!$J$6:$N$6)</c:f>
              <c:numCache>
                <c:formatCode>_(* #,##0.00_);_(* \(#,##0.00\);_(* "-"??_);_(@_)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7-47F0-ACFE-4665C58B8426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Internet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Budget'!$C$7:$N$7</c15:sqref>
                  </c15:fullRef>
                </c:ext>
              </c:extLst>
              <c:f>('Monthly Budget'!$D$7:$H$7,'Monthly Budget'!$J$7:$N$7)</c:f>
              <c:numCache>
                <c:formatCode>_(* #,##0.00_);_(* \(#,##0.00\);_(* "-"??_);_(@_)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7-47F0-ACFE-4665C58B8426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Budget'!$C$8:$N$8</c15:sqref>
                  </c15:fullRef>
                </c:ext>
              </c:extLst>
              <c:f>('Monthly Budget'!$D$8:$H$8,'Monthly Budget'!$J$8:$N$8)</c:f>
              <c:numCache>
                <c:formatCode>_(* #,##0.00_);_(* \(#,##0.00\);_(* "-"??_);_(@_)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7-47F0-ACFE-4665C58B8426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Gas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Budget'!$C$9:$N$9</c15:sqref>
                  </c15:fullRef>
                </c:ext>
              </c:extLst>
              <c:f>('Monthly Budget'!$D$9:$H$9,'Monthly Budget'!$J$9:$N$9)</c:f>
              <c:numCache>
                <c:formatCode>_(* #,##0.00_);_(* \(#,##0.00\);_(* "-"??_);_(@_)</c:formatCode>
                <c:ptCount val="1"/>
                <c:pt idx="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7-47F0-ACFE-4665C58B8426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Water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Budget'!$C$10:$N$10</c15:sqref>
                  </c15:fullRef>
                </c:ext>
              </c:extLst>
              <c:f>('Monthly Budget'!$D$10:$H$10,'Monthly Budget'!$J$10:$N$10)</c:f>
              <c:numCache>
                <c:formatCode>_(* #,##0.00_);_(* \(#,##0.00\);_(* "-"??_);_(@_)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87-47F0-ACFE-4665C58B8426}"/>
            </c:ext>
          </c:extLst>
        </c:ser>
        <c:ser>
          <c:idx val="6"/>
          <c:order val="6"/>
          <c:tx>
            <c:strRef>
              <c:f>'Monthly Budget'!$B$11</c:f>
              <c:strCache>
                <c:ptCount val="1"/>
                <c:pt idx="0">
                  <c:v>Pet Supplies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Budget'!$C$11:$N$11</c15:sqref>
                  </c15:fullRef>
                </c:ext>
              </c:extLst>
              <c:f>('Monthly Budget'!$D$11:$H$11,'Monthly Budget'!$J$11:$N$11)</c:f>
              <c:numCache>
                <c:formatCode>_(* #,##0.00_);_(* \(#,##0.00\);_(*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87-47F0-ACFE-4665C58B8426}"/>
            </c:ext>
          </c:extLst>
        </c:ser>
        <c:ser>
          <c:idx val="7"/>
          <c:order val="7"/>
          <c:tx>
            <c:strRef>
              <c:f>'Monthly Budget'!$B$12</c:f>
              <c:strCache>
                <c:ptCount val="1"/>
                <c:pt idx="0">
                  <c:v>Dental Insurance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Budget'!$C$12:$N$12</c15:sqref>
                  </c15:fullRef>
                </c:ext>
              </c:extLst>
              <c:f>('Monthly Budget'!$D$12:$H$12,'Monthly Budget'!$J$12:$N$12)</c:f>
              <c:numCache>
                <c:formatCode>_(* #,##0.00_);_(* \(#,##0.00\);_(* "-"??_);_(@_)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87-47F0-ACFE-4665C58B8426}"/>
            </c:ext>
          </c:extLst>
        </c:ser>
        <c:ser>
          <c:idx val="8"/>
          <c:order val="8"/>
          <c:tx>
            <c:strRef>
              <c:f>'Monthly Budget'!$B$13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Budget'!$C$13:$N$13</c15:sqref>
                  </c15:fullRef>
                </c:ext>
              </c:extLst>
              <c:f>('Monthly Budget'!$D$13:$H$13,'Monthly Budget'!$J$13:$N$13)</c:f>
              <c:numCache>
                <c:formatCode>_(* #,##0.00_);_(* \(#,##0.00\);_(* "-"??_);_(@_)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87-47F0-ACFE-4665C58B8426}"/>
            </c:ext>
          </c:extLst>
        </c:ser>
        <c:ser>
          <c:idx val="9"/>
          <c:order val="9"/>
          <c:tx>
            <c:strRef>
              <c:f>'Monthly Budget'!$B$14</c:f>
              <c:strCache>
                <c:ptCount val="1"/>
                <c:pt idx="0">
                  <c:v>Health Insurance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Budget'!$C$14:$N$14</c15:sqref>
                  </c15:fullRef>
                </c:ext>
              </c:extLst>
              <c:f>('Monthly Budget'!$D$14:$H$14,'Monthly Budget'!$J$14:$N$14)</c:f>
              <c:numCache>
                <c:formatCode>_(* #,##0.00_);_(* \(#,##0.00\);_(* "-"??_);_(@_)</c:formatCode>
                <c:ptCount val="1"/>
                <c:pt idx="0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87-47F0-ACFE-4665C58B8426}"/>
            </c:ext>
          </c:extLst>
        </c:ser>
        <c:ser>
          <c:idx val="10"/>
          <c:order val="10"/>
          <c:tx>
            <c:strRef>
              <c:f>'Monthly Budget'!$B$15</c:f>
              <c:strCache>
                <c:ptCount val="1"/>
                <c:pt idx="0">
                  <c:v>Massage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Budget'!$C$15:$N$15</c15:sqref>
                  </c15:fullRef>
                </c:ext>
              </c:extLst>
              <c:f>('Monthly Budget'!$D$15:$H$15,'Monthly Budget'!$J$15:$N$15)</c:f>
              <c:numCache>
                <c:formatCode>_(* #,##0.00_);_(* \(#,##0.00\);_(*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87-47F0-ACFE-4665C58B8426}"/>
            </c:ext>
          </c:extLst>
        </c:ser>
        <c:ser>
          <c:idx val="11"/>
          <c:order val="11"/>
          <c:tx>
            <c:strRef>
              <c:f>'Monthly Budget'!$B$17</c:f>
              <c:strCache>
                <c:ptCount val="1"/>
                <c:pt idx="0">
                  <c:v>Car Insurance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Budget'!$C$4:$N$4</c15:sqref>
                  </c15:fullRef>
                </c:ext>
              </c:extLst>
              <c:f>('Monthly Budget'!$D$4:$H$4,'Monthly Budget'!$J$4:$N$4)</c:f>
              <c:numCache>
                <c:formatCode>mmm\-yyyy</c:formatCode>
                <c:ptCount val="1"/>
                <c:pt idx="0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Budget'!$C$17:$N$17</c15:sqref>
                  </c15:fullRef>
                </c:ext>
              </c:extLst>
              <c:f>('Monthly Budget'!$D$17:$H$17,'Monthly Budget'!$J$17:$N$17)</c:f>
              <c:numCache>
                <c:formatCode>_(* #,##0.00_);_(* \(#,##0.00\);_(* "-"??_);_(@_)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87-47F0-ACFE-4665C58B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6165776"/>
        <c:axId val="1512233776"/>
      </c:barChart>
      <c:dateAx>
        <c:axId val="1466165776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33776"/>
        <c:crosses val="autoZero"/>
        <c:auto val="1"/>
        <c:lblOffset val="100"/>
        <c:baseTimeUnit val="days"/>
      </c:dateAx>
      <c:valAx>
        <c:axId val="15122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32750529128051E-2"/>
          <c:y val="0.80973101089636534"/>
          <c:w val="0.96513536125617072"/>
          <c:h val="0.17814777698242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711F4B-3A31-456F-A182-C730D6034DDD}">
  <sheetPr/>
  <sheetViews>
    <sheetView zoomScale="60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71FBF5-EB9B-4959-BBF2-9C43DF5A3BE8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1AA67-5112-FAE5-07D5-04871EB5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33636-AA61-9D60-B710-152CF3ED73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0015-62C3-47FF-844B-135E5322E166}">
  <dimension ref="B1:P25"/>
  <sheetViews>
    <sheetView tabSelected="1" view="pageLayout" topLeftCell="A8" zoomScale="80" zoomScaleNormal="100" zoomScalePageLayoutView="80" workbookViewId="0">
      <selection activeCell="A6" sqref="A6"/>
    </sheetView>
  </sheetViews>
  <sheetFormatPr defaultRowHeight="14.5" x14ac:dyDescent="0.35"/>
  <cols>
    <col min="1" max="1" width="15" bestFit="1" customWidth="1"/>
    <col min="2" max="2" width="16.81640625" bestFit="1" customWidth="1"/>
    <col min="3" max="3" width="10.26953125" bestFit="1" customWidth="1"/>
    <col min="4" max="4" width="10.7265625" hidden="1" customWidth="1"/>
    <col min="5" max="5" width="11.1796875" hidden="1" customWidth="1"/>
    <col min="6" max="6" width="10.6328125" hidden="1" customWidth="1"/>
    <col min="7" max="7" width="10.26953125" hidden="1" customWidth="1"/>
    <col min="8" max="8" width="10.453125" hidden="1" customWidth="1"/>
    <col min="9" max="9" width="10.26953125" bestFit="1" customWidth="1"/>
    <col min="10" max="10" width="10.90625" hidden="1" customWidth="1"/>
    <col min="11" max="11" width="10.7265625" hidden="1" customWidth="1"/>
    <col min="12" max="12" width="10.54296875" hidden="1" customWidth="1"/>
    <col min="13" max="13" width="11.08984375" hidden="1" customWidth="1"/>
    <col min="14" max="14" width="10.81640625" bestFit="1" customWidth="1"/>
    <col min="15" max="15" width="13.1796875" bestFit="1" customWidth="1"/>
  </cols>
  <sheetData>
    <row r="1" spans="2:16" ht="20.5" customHeight="1" thickBot="1" x14ac:dyDescent="0.4"/>
    <row r="2" spans="2:16" ht="52" customHeight="1" thickBot="1" x14ac:dyDescent="1.05">
      <c r="B2" s="8" t="s">
        <v>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4" spans="2:16" ht="18.5" x14ac:dyDescent="0.45">
      <c r="B4" s="3" t="s">
        <v>0</v>
      </c>
      <c r="C4" s="4">
        <v>44927</v>
      </c>
      <c r="D4" s="4">
        <v>44958</v>
      </c>
      <c r="E4" s="4">
        <v>44986</v>
      </c>
      <c r="F4" s="4">
        <v>45017</v>
      </c>
      <c r="G4" s="5">
        <v>45047</v>
      </c>
      <c r="H4" s="4">
        <v>45078</v>
      </c>
      <c r="I4" s="4">
        <v>45108</v>
      </c>
      <c r="J4" s="4">
        <v>45139</v>
      </c>
      <c r="K4" s="4">
        <v>45170</v>
      </c>
      <c r="L4" s="4">
        <v>45200</v>
      </c>
      <c r="M4" s="4">
        <v>45231</v>
      </c>
      <c r="N4" s="4">
        <v>45261</v>
      </c>
      <c r="O4" s="6" t="s">
        <v>6</v>
      </c>
      <c r="P4" s="6" t="s">
        <v>12</v>
      </c>
    </row>
    <row r="5" spans="2:16" ht="18.5" x14ac:dyDescent="0.45">
      <c r="B5" s="7" t="s">
        <v>22</v>
      </c>
      <c r="C5" s="1">
        <v>900</v>
      </c>
      <c r="D5" s="1">
        <v>900</v>
      </c>
      <c r="E5" s="1">
        <v>900</v>
      </c>
      <c r="F5" s="1">
        <v>900</v>
      </c>
      <c r="G5" s="1">
        <v>900</v>
      </c>
      <c r="H5" s="1">
        <v>900</v>
      </c>
      <c r="I5" s="1">
        <v>900</v>
      </c>
      <c r="J5" s="1">
        <v>900</v>
      </c>
      <c r="K5" s="1">
        <v>900</v>
      </c>
      <c r="L5" s="1">
        <v>900</v>
      </c>
      <c r="M5" s="1">
        <v>900</v>
      </c>
      <c r="N5" s="1">
        <v>900</v>
      </c>
      <c r="O5" s="1">
        <f t="shared" ref="O5:O16" si="0">C5+D5+E5+F5+G5+H5+I5+J5+K5+L5+M5+N5</f>
        <v>10800</v>
      </c>
      <c r="P5" s="11">
        <f>O5/$O$19</f>
        <v>0.38243626062322944</v>
      </c>
    </row>
    <row r="6" spans="2:16" ht="18.5" x14ac:dyDescent="0.45">
      <c r="B6" s="7" t="s">
        <v>7</v>
      </c>
      <c r="C6" s="2">
        <v>117</v>
      </c>
      <c r="D6" s="2">
        <v>117</v>
      </c>
      <c r="E6" s="2">
        <v>117</v>
      </c>
      <c r="F6" s="2">
        <v>117</v>
      </c>
      <c r="G6" s="2">
        <v>117</v>
      </c>
      <c r="H6" s="2">
        <v>117</v>
      </c>
      <c r="I6" s="2">
        <v>117</v>
      </c>
      <c r="J6" s="2">
        <v>117</v>
      </c>
      <c r="K6" s="2">
        <v>117</v>
      </c>
      <c r="L6" s="2">
        <v>117</v>
      </c>
      <c r="M6" s="2">
        <v>117</v>
      </c>
      <c r="N6" s="2">
        <v>117</v>
      </c>
      <c r="O6" s="2">
        <f>C6+D6+E6+F6+G6+H6+I6+J6+K6+L6+M6+N6</f>
        <v>1404</v>
      </c>
      <c r="P6" s="11">
        <f>O6/$O$19</f>
        <v>4.9716713881019829E-2</v>
      </c>
    </row>
    <row r="7" spans="2:16" ht="18.5" x14ac:dyDescent="0.45">
      <c r="B7" s="7" t="s">
        <v>10</v>
      </c>
      <c r="C7" s="2">
        <v>70</v>
      </c>
      <c r="D7" s="2">
        <v>70</v>
      </c>
      <c r="E7" s="2">
        <v>70</v>
      </c>
      <c r="F7" s="2">
        <v>70</v>
      </c>
      <c r="G7" s="2">
        <v>70</v>
      </c>
      <c r="H7" s="2">
        <v>70</v>
      </c>
      <c r="I7" s="2">
        <v>70</v>
      </c>
      <c r="J7" s="2">
        <v>70</v>
      </c>
      <c r="K7" s="2">
        <v>70</v>
      </c>
      <c r="L7" s="2">
        <v>70</v>
      </c>
      <c r="M7" s="2">
        <v>70</v>
      </c>
      <c r="N7" s="2">
        <v>70</v>
      </c>
      <c r="O7" s="2">
        <f t="shared" si="0"/>
        <v>840</v>
      </c>
      <c r="P7" s="11">
        <f>O7/$O$19</f>
        <v>2.9745042492917848E-2</v>
      </c>
    </row>
    <row r="8" spans="2:16" ht="18.5" x14ac:dyDescent="0.45">
      <c r="B8" s="7" t="s">
        <v>2</v>
      </c>
      <c r="C8" s="2">
        <v>300</v>
      </c>
      <c r="D8" s="2">
        <v>305</v>
      </c>
      <c r="E8" s="2">
        <v>350</v>
      </c>
      <c r="F8" s="2">
        <v>310</v>
      </c>
      <c r="G8" s="2">
        <v>315</v>
      </c>
      <c r="H8" s="2">
        <v>320</v>
      </c>
      <c r="I8" s="2">
        <v>302</v>
      </c>
      <c r="J8" s="2">
        <v>307</v>
      </c>
      <c r="K8" s="2">
        <v>309</v>
      </c>
      <c r="L8" s="2">
        <v>312</v>
      </c>
      <c r="M8" s="2">
        <v>400</v>
      </c>
      <c r="N8" s="2">
        <v>400</v>
      </c>
      <c r="O8" s="2">
        <f t="shared" si="0"/>
        <v>3930</v>
      </c>
      <c r="P8" s="11">
        <f>O8/$O$19</f>
        <v>0.1391643059490085</v>
      </c>
    </row>
    <row r="9" spans="2:16" ht="18.5" x14ac:dyDescent="0.45">
      <c r="B9" s="7" t="s">
        <v>8</v>
      </c>
      <c r="C9" s="2">
        <v>170</v>
      </c>
      <c r="D9" s="2">
        <v>170</v>
      </c>
      <c r="E9" s="2">
        <v>170</v>
      </c>
      <c r="F9" s="2">
        <v>170</v>
      </c>
      <c r="G9" s="2">
        <v>170</v>
      </c>
      <c r="H9" s="2">
        <v>170</v>
      </c>
      <c r="I9" s="2">
        <v>170</v>
      </c>
      <c r="J9" s="2">
        <v>170</v>
      </c>
      <c r="K9" s="2">
        <v>170</v>
      </c>
      <c r="L9" s="2">
        <v>170</v>
      </c>
      <c r="M9" s="2">
        <v>170</v>
      </c>
      <c r="N9" s="2">
        <v>170</v>
      </c>
      <c r="O9" s="2">
        <f>C9+D9+E9+F9+G9+H9+I9+J9+K9+L9+M9+N9</f>
        <v>2040</v>
      </c>
      <c r="P9" s="11">
        <f>O9/$O$19</f>
        <v>7.2237960339943341E-2</v>
      </c>
    </row>
    <row r="10" spans="2:16" ht="18.5" x14ac:dyDescent="0.45">
      <c r="B10" s="7" t="s">
        <v>9</v>
      </c>
      <c r="C10" s="2">
        <v>90</v>
      </c>
      <c r="D10" s="2">
        <v>90</v>
      </c>
      <c r="E10" s="2">
        <v>100</v>
      </c>
      <c r="F10" s="2">
        <v>120</v>
      </c>
      <c r="G10" s="2">
        <v>130</v>
      </c>
      <c r="H10" s="2">
        <v>140</v>
      </c>
      <c r="I10" s="2">
        <v>160</v>
      </c>
      <c r="J10" s="2">
        <v>150</v>
      </c>
      <c r="K10" s="2">
        <v>120</v>
      </c>
      <c r="L10" s="2">
        <v>105</v>
      </c>
      <c r="M10" s="2">
        <v>105</v>
      </c>
      <c r="N10" s="2">
        <v>95</v>
      </c>
      <c r="O10" s="2">
        <f>C10+D10+E10+F10+G10+H10+I10+J10+K10+L10+M10+N10</f>
        <v>1405</v>
      </c>
      <c r="P10" s="11">
        <f>O10/$O$19</f>
        <v>4.9752124645892348E-2</v>
      </c>
    </row>
    <row r="11" spans="2:16" ht="18.5" x14ac:dyDescent="0.45">
      <c r="B11" s="7" t="s">
        <v>14</v>
      </c>
      <c r="C11" s="2">
        <v>50</v>
      </c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2">
        <f>C11+D11+E11+F11+G11+H11+I11+J11+K11+L11+M11+N11</f>
        <v>600</v>
      </c>
      <c r="P11" s="11">
        <f>O11/$O$19</f>
        <v>2.1246458923512748E-2</v>
      </c>
    </row>
    <row r="12" spans="2:16" ht="37" x14ac:dyDescent="0.45">
      <c r="B12" s="7" t="s">
        <v>5</v>
      </c>
      <c r="C12" s="2">
        <v>29</v>
      </c>
      <c r="D12" s="2">
        <v>29</v>
      </c>
      <c r="E12" s="2">
        <v>29</v>
      </c>
      <c r="F12" s="2">
        <v>29</v>
      </c>
      <c r="G12" s="2">
        <v>29</v>
      </c>
      <c r="H12" s="2">
        <v>29</v>
      </c>
      <c r="I12" s="2">
        <v>29</v>
      </c>
      <c r="J12" s="2">
        <v>29</v>
      </c>
      <c r="K12" s="2">
        <v>29</v>
      </c>
      <c r="L12" s="2">
        <v>29</v>
      </c>
      <c r="M12" s="2">
        <v>29</v>
      </c>
      <c r="N12" s="2">
        <v>29</v>
      </c>
      <c r="O12" s="2">
        <f>C12+D12+E12+F12+G12+H12+I12+J12+K12+L12+M12+N12</f>
        <v>348</v>
      </c>
      <c r="P12" s="11">
        <f>O12/$O$19</f>
        <v>1.2322946175637393E-2</v>
      </c>
    </row>
    <row r="13" spans="2:16" ht="18.5" x14ac:dyDescent="0.45">
      <c r="B13" s="7" t="s">
        <v>1</v>
      </c>
      <c r="C13" s="2">
        <v>86</v>
      </c>
      <c r="D13" s="2">
        <v>86</v>
      </c>
      <c r="E13" s="2">
        <v>86</v>
      </c>
      <c r="F13" s="2">
        <v>86</v>
      </c>
      <c r="G13" s="2">
        <v>86</v>
      </c>
      <c r="H13" s="2">
        <v>86</v>
      </c>
      <c r="I13" s="2">
        <v>86</v>
      </c>
      <c r="J13" s="2">
        <v>86</v>
      </c>
      <c r="K13" s="2">
        <v>86</v>
      </c>
      <c r="L13" s="2">
        <v>86</v>
      </c>
      <c r="M13" s="2">
        <v>86</v>
      </c>
      <c r="N13" s="2">
        <v>86</v>
      </c>
      <c r="O13" s="2">
        <f>C13+D13+E13+F13+G13+H13+I13+J13+K13+L13+M13+N13</f>
        <v>1032</v>
      </c>
      <c r="P13" s="11">
        <f>O13/$O$19</f>
        <v>3.6543909348441928E-2</v>
      </c>
    </row>
    <row r="14" spans="2:16" ht="37" x14ac:dyDescent="0.45">
      <c r="B14" s="7" t="s">
        <v>4</v>
      </c>
      <c r="C14" s="2">
        <v>255</v>
      </c>
      <c r="D14" s="2">
        <v>255</v>
      </c>
      <c r="E14" s="2">
        <v>255</v>
      </c>
      <c r="F14" s="2">
        <v>255</v>
      </c>
      <c r="G14" s="2">
        <v>255</v>
      </c>
      <c r="H14" s="2">
        <v>255</v>
      </c>
      <c r="I14" s="2">
        <v>255</v>
      </c>
      <c r="J14" s="2">
        <v>255</v>
      </c>
      <c r="K14" s="2">
        <v>255</v>
      </c>
      <c r="L14" s="2">
        <v>255</v>
      </c>
      <c r="M14" s="2">
        <v>255</v>
      </c>
      <c r="N14" s="2">
        <v>255</v>
      </c>
      <c r="O14" s="2">
        <f>C14+D14+E14+F14+G14+H14+I14+J14+K14+L14+M14+N14</f>
        <v>3060</v>
      </c>
      <c r="P14" s="11">
        <f>O14/$O$19</f>
        <v>0.10835694050991501</v>
      </c>
    </row>
    <row r="15" spans="2:16" ht="18.5" x14ac:dyDescent="0.45">
      <c r="B15" s="7" t="s">
        <v>15</v>
      </c>
      <c r="C15" s="2">
        <v>50</v>
      </c>
      <c r="D15" s="2">
        <v>50</v>
      </c>
      <c r="E15" s="2">
        <v>50</v>
      </c>
      <c r="F15" s="2">
        <v>50</v>
      </c>
      <c r="G15" s="2">
        <v>50</v>
      </c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2">
        <f t="shared" si="0"/>
        <v>600</v>
      </c>
      <c r="P15" s="11">
        <f>O15/$O$19</f>
        <v>2.1246458923512748E-2</v>
      </c>
    </row>
    <row r="16" spans="2:16" ht="18.5" x14ac:dyDescent="0.45">
      <c r="B16" s="7" t="s">
        <v>20</v>
      </c>
      <c r="C16" s="2">
        <v>90</v>
      </c>
      <c r="D16" s="2">
        <v>85</v>
      </c>
      <c r="E16" s="2">
        <v>92</v>
      </c>
      <c r="F16" s="2">
        <v>95</v>
      </c>
      <c r="G16" s="2">
        <v>100</v>
      </c>
      <c r="H16" s="2">
        <v>105</v>
      </c>
      <c r="I16" s="2">
        <v>110</v>
      </c>
      <c r="J16" s="2">
        <v>107</v>
      </c>
      <c r="K16" s="2">
        <v>103</v>
      </c>
      <c r="L16" s="2">
        <v>98</v>
      </c>
      <c r="M16" s="2">
        <v>89</v>
      </c>
      <c r="N16" s="2">
        <v>87</v>
      </c>
      <c r="O16" s="2">
        <f t="shared" si="0"/>
        <v>1161</v>
      </c>
      <c r="P16" s="11">
        <f>O16/$O$19</f>
        <v>4.1111898016997168E-2</v>
      </c>
    </row>
    <row r="17" spans="2:16" ht="18.5" x14ac:dyDescent="0.45">
      <c r="B17" s="7" t="s">
        <v>3</v>
      </c>
      <c r="C17" s="2">
        <v>85</v>
      </c>
      <c r="D17" s="2">
        <v>85</v>
      </c>
      <c r="E17" s="2">
        <v>85</v>
      </c>
      <c r="F17" s="2">
        <v>85</v>
      </c>
      <c r="G17" s="2">
        <v>85</v>
      </c>
      <c r="H17" s="2">
        <v>85</v>
      </c>
      <c r="I17" s="2">
        <v>85</v>
      </c>
      <c r="J17" s="2">
        <v>85</v>
      </c>
      <c r="K17" s="2">
        <v>85</v>
      </c>
      <c r="L17" s="2">
        <v>85</v>
      </c>
      <c r="M17" s="2">
        <v>85</v>
      </c>
      <c r="N17" s="2">
        <v>85</v>
      </c>
      <c r="O17" s="2">
        <f>C17+D17+E17+F17+G17+H17+I17+J17+K17+L17+M17+N17</f>
        <v>1020</v>
      </c>
      <c r="P17" s="11">
        <f>O17/$O$19</f>
        <v>3.6118980169971671E-2</v>
      </c>
    </row>
    <row r="18" spans="2:16" ht="18.5" x14ac:dyDescent="0.45"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1"/>
    </row>
    <row r="19" spans="2:16" ht="18.5" x14ac:dyDescent="0.45">
      <c r="B19" s="7" t="s">
        <v>11</v>
      </c>
      <c r="C19" s="2">
        <f>SUM(C5:C17)</f>
        <v>2292</v>
      </c>
      <c r="D19" s="2">
        <f>SUM(D5:D17)</f>
        <v>2292</v>
      </c>
      <c r="E19" s="2">
        <f>SUM(E5:E17)</f>
        <v>2354</v>
      </c>
      <c r="F19" s="2">
        <f>SUM(F5:F17)</f>
        <v>2337</v>
      </c>
      <c r="G19" s="2">
        <f>SUM(G5:G17)</f>
        <v>2357</v>
      </c>
      <c r="H19" s="2">
        <f>SUM(H5:H17)</f>
        <v>2377</v>
      </c>
      <c r="I19" s="2">
        <f>SUM(I5:I17)</f>
        <v>2384</v>
      </c>
      <c r="J19" s="2">
        <f>SUM(J5:J17)</f>
        <v>2376</v>
      </c>
      <c r="K19" s="2">
        <f>SUM(K5:K17)</f>
        <v>2344</v>
      </c>
      <c r="L19" s="2">
        <f>SUM(L5:L17)</f>
        <v>2327</v>
      </c>
      <c r="M19" s="2">
        <f>SUM(M5:M17)</f>
        <v>2406</v>
      </c>
      <c r="N19" s="2">
        <f>SUM(N5:N17)</f>
        <v>2394</v>
      </c>
      <c r="O19" s="2">
        <f>C19+D19+E19+F19+G19+H19+I19+J19+K19+L19+M19+N19</f>
        <v>28240</v>
      </c>
      <c r="P19" s="11">
        <f>O19/$O$19</f>
        <v>1</v>
      </c>
    </row>
    <row r="20" spans="2:16" ht="18.5" x14ac:dyDescent="0.45">
      <c r="B20" s="7" t="s">
        <v>13</v>
      </c>
      <c r="C20" s="2">
        <f>C19-C21</f>
        <v>1726</v>
      </c>
      <c r="D20" s="2">
        <f>D19-D21</f>
        <v>1731</v>
      </c>
      <c r="E20" s="2">
        <f>E19-E21</f>
        <v>1786</v>
      </c>
      <c r="F20" s="2">
        <f>F19-F21</f>
        <v>1766</v>
      </c>
      <c r="G20" s="2">
        <f>G19-G21</f>
        <v>1781</v>
      </c>
      <c r="H20" s="2">
        <f>H19-H21</f>
        <v>1796</v>
      </c>
      <c r="I20" s="2">
        <f>I19-I21</f>
        <v>1798</v>
      </c>
      <c r="J20" s="2">
        <f>J19-J21</f>
        <v>1793</v>
      </c>
      <c r="K20" s="2">
        <f>K19-K21</f>
        <v>1765</v>
      </c>
      <c r="L20" s="2">
        <f>L19-L21</f>
        <v>1753</v>
      </c>
      <c r="M20" s="2">
        <f>M19-M21</f>
        <v>1841</v>
      </c>
      <c r="N20" s="2">
        <f>N19-N21</f>
        <v>1831</v>
      </c>
      <c r="O20" s="2">
        <f>O19-O21</f>
        <v>21367</v>
      </c>
      <c r="P20" s="11">
        <v>1</v>
      </c>
    </row>
    <row r="21" spans="2:16" ht="37" x14ac:dyDescent="0.45">
      <c r="B21" s="7" t="s">
        <v>21</v>
      </c>
      <c r="C21" s="2">
        <f>SUM(C13:C17)</f>
        <v>566</v>
      </c>
      <c r="D21" s="2">
        <f>SUM(D13:D17)</f>
        <v>561</v>
      </c>
      <c r="E21" s="2">
        <f>SUM(E13:E17)</f>
        <v>568</v>
      </c>
      <c r="F21" s="2">
        <f>SUM(F13:F17)</f>
        <v>571</v>
      </c>
      <c r="G21" s="2">
        <f>SUM(G13:G17)</f>
        <v>576</v>
      </c>
      <c r="H21" s="2">
        <f>SUM(H13:H17)</f>
        <v>581</v>
      </c>
      <c r="I21" s="2">
        <f>SUM(I13:I17)</f>
        <v>586</v>
      </c>
      <c r="J21" s="2">
        <f>SUM(J13:J17)</f>
        <v>583</v>
      </c>
      <c r="K21" s="2">
        <f>SUM(K13:K17)</f>
        <v>579</v>
      </c>
      <c r="L21" s="2">
        <f>SUM(L13:L17)</f>
        <v>574</v>
      </c>
      <c r="M21" s="2">
        <f>SUM(M13:M17)</f>
        <v>565</v>
      </c>
      <c r="N21" s="2">
        <f>SUM(N13:N17)</f>
        <v>563</v>
      </c>
      <c r="O21" s="2">
        <f>SUM(C21:N21)</f>
        <v>6873</v>
      </c>
      <c r="P21" s="12"/>
    </row>
    <row r="22" spans="2:16" ht="18.5" x14ac:dyDescent="0.45"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2"/>
    </row>
    <row r="23" spans="2:16" ht="55.5" x14ac:dyDescent="0.45">
      <c r="B23" s="7" t="s">
        <v>19</v>
      </c>
      <c r="C23" s="2">
        <v>700</v>
      </c>
      <c r="D23" s="2">
        <v>700</v>
      </c>
      <c r="E23" s="2">
        <v>700</v>
      </c>
      <c r="F23" s="2">
        <v>700</v>
      </c>
      <c r="G23" s="2">
        <v>700</v>
      </c>
      <c r="H23" s="2">
        <v>700</v>
      </c>
      <c r="I23" s="2">
        <v>700</v>
      </c>
      <c r="J23" s="2">
        <v>700</v>
      </c>
      <c r="K23" s="2">
        <v>700</v>
      </c>
      <c r="L23" s="2">
        <v>700</v>
      </c>
      <c r="M23" s="2">
        <v>700</v>
      </c>
      <c r="N23" s="2">
        <v>700</v>
      </c>
      <c r="O23" s="2">
        <f>SUM(C23:N23)</f>
        <v>8400</v>
      </c>
      <c r="P23" s="11">
        <f>O23/O20</f>
        <v>0.39312959236205364</v>
      </c>
    </row>
    <row r="24" spans="2:16" ht="37" x14ac:dyDescent="0.45">
      <c r="B24" s="7" t="s">
        <v>18</v>
      </c>
      <c r="C24" s="2">
        <f>C20-C23</f>
        <v>1026</v>
      </c>
      <c r="D24" s="2">
        <f>D20-D23</f>
        <v>1031</v>
      </c>
      <c r="E24" s="2">
        <f>E20-E23</f>
        <v>1086</v>
      </c>
      <c r="F24" s="2">
        <f>F20-F23</f>
        <v>1066</v>
      </c>
      <c r="G24" s="2">
        <f>G20-G23</f>
        <v>1081</v>
      </c>
      <c r="H24" s="2">
        <f>H20-H23</f>
        <v>1096</v>
      </c>
      <c r="I24" s="2">
        <f>I20-I23</f>
        <v>1098</v>
      </c>
      <c r="J24" s="2">
        <f>J20-J23</f>
        <v>1093</v>
      </c>
      <c r="K24" s="2">
        <f>K20-K23</f>
        <v>1065</v>
      </c>
      <c r="L24" s="2">
        <f>L20-L23</f>
        <v>1053</v>
      </c>
      <c r="M24" s="2">
        <f>M20-M23</f>
        <v>1141</v>
      </c>
      <c r="N24" s="2">
        <f>N20-N23</f>
        <v>1131</v>
      </c>
      <c r="O24" s="2">
        <f>SUM(C24:N24)</f>
        <v>12967</v>
      </c>
      <c r="P24" s="11">
        <f>O24/O20</f>
        <v>0.60687040763794642</v>
      </c>
    </row>
    <row r="25" spans="2:16" ht="37" x14ac:dyDescent="0.45">
      <c r="B25" s="7" t="s">
        <v>17</v>
      </c>
      <c r="C25" s="1">
        <f>C24+C21</f>
        <v>1592</v>
      </c>
      <c r="D25" s="1">
        <f>D24+D21</f>
        <v>1592</v>
      </c>
      <c r="E25" s="1">
        <f>E24+E21</f>
        <v>1654</v>
      </c>
      <c r="F25" s="1">
        <f>F24+F21</f>
        <v>1637</v>
      </c>
      <c r="G25" s="1">
        <f>G24+G21</f>
        <v>1657</v>
      </c>
      <c r="H25" s="1">
        <f>H24+H21</f>
        <v>1677</v>
      </c>
      <c r="I25" s="1">
        <f>I24+I21</f>
        <v>1684</v>
      </c>
      <c r="J25" s="1">
        <f>J24+J21</f>
        <v>1676</v>
      </c>
      <c r="K25" s="1">
        <f>K24+K21</f>
        <v>1644</v>
      </c>
      <c r="L25" s="1">
        <f>L24+L21</f>
        <v>1627</v>
      </c>
      <c r="M25" s="1">
        <f>M24+M21</f>
        <v>1706</v>
      </c>
      <c r="N25" s="1">
        <f>N24+N21</f>
        <v>1694</v>
      </c>
      <c r="O25" s="1">
        <f>SUM(C25:N25)</f>
        <v>19840</v>
      </c>
      <c r="P25" s="12"/>
    </row>
  </sheetData>
  <mergeCells count="1">
    <mergeCell ref="B2:P2"/>
  </mergeCells>
  <conditionalFormatting sqref="C5:N18">
    <cfRule type="cellIs" dxfId="0" priority="1" operator="greaterThan">
      <formula>250</formula>
    </cfRule>
  </conditionalFormatting>
  <pageMargins left="0.25" right="0.25" top="0.75" bottom="0.75" header="0.3" footer="0.3"/>
  <pageSetup orientation="portrait" r:id="rId1"/>
  <headerFooter>
    <oddHeader>&amp;C2023 Monthly Budget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Monthly Budget</vt:lpstr>
      <vt:lpstr>Pie Chart Budget</vt:lpstr>
      <vt:lpstr>Column Chart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Lee</dc:creator>
  <cp:lastModifiedBy>Andrew Lee</cp:lastModifiedBy>
  <cp:lastPrinted>2023-12-08T21:51:06Z</cp:lastPrinted>
  <dcterms:created xsi:type="dcterms:W3CDTF">2023-12-06T17:24:45Z</dcterms:created>
  <dcterms:modified xsi:type="dcterms:W3CDTF">2023-12-11T18:58:01Z</dcterms:modified>
</cp:coreProperties>
</file>