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15 Python\Working and validated scripts\Validation fil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A4" i="1"/>
  <c r="A3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<sst xmlns="http://schemas.openxmlformats.org/spreadsheetml/2006/main" count="2" uniqueCount="2">
  <si>
    <t>Python results (K)</t>
  </si>
  <si>
    <t>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</si>
</sst>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Cross</a:t>
            </a:r>
            <a:r>
              <a:rPr lang="en-AU" baseline="0"/>
              <a:t> flow air-cooled heat exchanger performance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ASPEN Results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Sheet1!$E$2:$E$98</c:f>
              <c:numCache>
                <c:formatCode>General</c:formatCode>
                <c:ptCount val="97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</c:numCache>
            </c:numRef>
          </c:xVal>
          <c:yVal>
            <c:numRef>
              <c:f>Sheet1!$F$2:$F$98</c:f>
              <c:numCache>
                <c:formatCode>General</c:formatCode>
                <c:ptCount val="97"/>
                <c:pt idx="0">
                  <c:v>80</c:v>
                </c:pt>
                <c:pt idx="1">
                  <c:v>77.84</c:v>
                </c:pt>
                <c:pt idx="2">
                  <c:v>75.78</c:v>
                </c:pt>
                <c:pt idx="3">
                  <c:v>73.81</c:v>
                </c:pt>
                <c:pt idx="4">
                  <c:v>71.930000000000007</c:v>
                </c:pt>
                <c:pt idx="5">
                  <c:v>70.13</c:v>
                </c:pt>
                <c:pt idx="6">
                  <c:v>68.41</c:v>
                </c:pt>
                <c:pt idx="7">
                  <c:v>66.77</c:v>
                </c:pt>
                <c:pt idx="8">
                  <c:v>65.2</c:v>
                </c:pt>
                <c:pt idx="9">
                  <c:v>63.71</c:v>
                </c:pt>
                <c:pt idx="10">
                  <c:v>62.29</c:v>
                </c:pt>
                <c:pt idx="11">
                  <c:v>60.93</c:v>
                </c:pt>
                <c:pt idx="12">
                  <c:v>59.64</c:v>
                </c:pt>
                <c:pt idx="13">
                  <c:v>58.42</c:v>
                </c:pt>
                <c:pt idx="14">
                  <c:v>57.25</c:v>
                </c:pt>
                <c:pt idx="15">
                  <c:v>56.14</c:v>
                </c:pt>
                <c:pt idx="16">
                  <c:v>55.09</c:v>
                </c:pt>
                <c:pt idx="17">
                  <c:v>54.1</c:v>
                </c:pt>
                <c:pt idx="18">
                  <c:v>53.16</c:v>
                </c:pt>
                <c:pt idx="19">
                  <c:v>52.27</c:v>
                </c:pt>
                <c:pt idx="20">
                  <c:v>51.42</c:v>
                </c:pt>
                <c:pt idx="21">
                  <c:v>50.63</c:v>
                </c:pt>
                <c:pt idx="22">
                  <c:v>49.89</c:v>
                </c:pt>
                <c:pt idx="23">
                  <c:v>49.2</c:v>
                </c:pt>
                <c:pt idx="24">
                  <c:v>48.54</c:v>
                </c:pt>
                <c:pt idx="25">
                  <c:v>47.53</c:v>
                </c:pt>
                <c:pt idx="26">
                  <c:v>46.56</c:v>
                </c:pt>
                <c:pt idx="27">
                  <c:v>45.63</c:v>
                </c:pt>
                <c:pt idx="28">
                  <c:v>44.73</c:v>
                </c:pt>
                <c:pt idx="29">
                  <c:v>43.88</c:v>
                </c:pt>
                <c:pt idx="30">
                  <c:v>43.07</c:v>
                </c:pt>
                <c:pt idx="31">
                  <c:v>42.29</c:v>
                </c:pt>
                <c:pt idx="32">
                  <c:v>41.54</c:v>
                </c:pt>
                <c:pt idx="33">
                  <c:v>40.83</c:v>
                </c:pt>
                <c:pt idx="34">
                  <c:v>40.15</c:v>
                </c:pt>
                <c:pt idx="35">
                  <c:v>39.5</c:v>
                </c:pt>
                <c:pt idx="36">
                  <c:v>38.880000000000003</c:v>
                </c:pt>
                <c:pt idx="37">
                  <c:v>38.29</c:v>
                </c:pt>
                <c:pt idx="38">
                  <c:v>37.72</c:v>
                </c:pt>
                <c:pt idx="39">
                  <c:v>37.19</c:v>
                </c:pt>
                <c:pt idx="40">
                  <c:v>36.68</c:v>
                </c:pt>
                <c:pt idx="41">
                  <c:v>36.19</c:v>
                </c:pt>
                <c:pt idx="42">
                  <c:v>35.729999999999997</c:v>
                </c:pt>
                <c:pt idx="43">
                  <c:v>35.29</c:v>
                </c:pt>
                <c:pt idx="44">
                  <c:v>34.880000000000003</c:v>
                </c:pt>
                <c:pt idx="45">
                  <c:v>34.49</c:v>
                </c:pt>
                <c:pt idx="46">
                  <c:v>34.119999999999997</c:v>
                </c:pt>
                <c:pt idx="47">
                  <c:v>33.770000000000003</c:v>
                </c:pt>
                <c:pt idx="48">
                  <c:v>33.450000000000003</c:v>
                </c:pt>
                <c:pt idx="49">
                  <c:v>32.950000000000003</c:v>
                </c:pt>
                <c:pt idx="50">
                  <c:v>32.46</c:v>
                </c:pt>
                <c:pt idx="51">
                  <c:v>32</c:v>
                </c:pt>
                <c:pt idx="52">
                  <c:v>31.56</c:v>
                </c:pt>
                <c:pt idx="53">
                  <c:v>31.14</c:v>
                </c:pt>
                <c:pt idx="54">
                  <c:v>30.74</c:v>
                </c:pt>
                <c:pt idx="55">
                  <c:v>30.36</c:v>
                </c:pt>
                <c:pt idx="56">
                  <c:v>29.99</c:v>
                </c:pt>
                <c:pt idx="57">
                  <c:v>29.64</c:v>
                </c:pt>
                <c:pt idx="58">
                  <c:v>29.31</c:v>
                </c:pt>
                <c:pt idx="59">
                  <c:v>28.99</c:v>
                </c:pt>
                <c:pt idx="60">
                  <c:v>28.69</c:v>
                </c:pt>
                <c:pt idx="61">
                  <c:v>28.4</c:v>
                </c:pt>
                <c:pt idx="62">
                  <c:v>28.13</c:v>
                </c:pt>
                <c:pt idx="63">
                  <c:v>27.86</c:v>
                </c:pt>
                <c:pt idx="64">
                  <c:v>27.62</c:v>
                </c:pt>
                <c:pt idx="65">
                  <c:v>27.38</c:v>
                </c:pt>
                <c:pt idx="66">
                  <c:v>27.16</c:v>
                </c:pt>
                <c:pt idx="67">
                  <c:v>26.94</c:v>
                </c:pt>
                <c:pt idx="68">
                  <c:v>26.75</c:v>
                </c:pt>
                <c:pt idx="69">
                  <c:v>26.56</c:v>
                </c:pt>
                <c:pt idx="70">
                  <c:v>26.38</c:v>
                </c:pt>
                <c:pt idx="71">
                  <c:v>26.21</c:v>
                </c:pt>
                <c:pt idx="72">
                  <c:v>26.06</c:v>
                </c:pt>
                <c:pt idx="73">
                  <c:v>25.82</c:v>
                </c:pt>
                <c:pt idx="74">
                  <c:v>25.59</c:v>
                </c:pt>
                <c:pt idx="75">
                  <c:v>25.36</c:v>
                </c:pt>
                <c:pt idx="76">
                  <c:v>25.15</c:v>
                </c:pt>
                <c:pt idx="77">
                  <c:v>24.95</c:v>
                </c:pt>
                <c:pt idx="78">
                  <c:v>24.75</c:v>
                </c:pt>
                <c:pt idx="79">
                  <c:v>24.56</c:v>
                </c:pt>
                <c:pt idx="80">
                  <c:v>24.38</c:v>
                </c:pt>
                <c:pt idx="81">
                  <c:v>24.21</c:v>
                </c:pt>
                <c:pt idx="82">
                  <c:v>24.04</c:v>
                </c:pt>
                <c:pt idx="83">
                  <c:v>23.88</c:v>
                </c:pt>
                <c:pt idx="84">
                  <c:v>23.73</c:v>
                </c:pt>
                <c:pt idx="85">
                  <c:v>23.58</c:v>
                </c:pt>
                <c:pt idx="86">
                  <c:v>23.44</c:v>
                </c:pt>
                <c:pt idx="87">
                  <c:v>23.3</c:v>
                </c:pt>
                <c:pt idx="88">
                  <c:v>23.17</c:v>
                </c:pt>
                <c:pt idx="89">
                  <c:v>23.04</c:v>
                </c:pt>
                <c:pt idx="90">
                  <c:v>22.92</c:v>
                </c:pt>
                <c:pt idx="91">
                  <c:v>22.81</c:v>
                </c:pt>
                <c:pt idx="92">
                  <c:v>22.7</c:v>
                </c:pt>
                <c:pt idx="93">
                  <c:v>22.59</c:v>
                </c:pt>
                <c:pt idx="94">
                  <c:v>22.49</c:v>
                </c:pt>
                <c:pt idx="95">
                  <c:v>22.39</c:v>
                </c:pt>
                <c:pt idx="96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A-4B40-B66E-CBDB711C2043}"/>
            </c:ext>
          </c:extLst>
        </c:ser>
        <c:ser>
          <c:idx val="1"/>
          <c:order val="1"/>
          <c:tx>
            <c:v>Python Results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0</c:v>
                </c:pt>
                <c:pt idx="1">
                  <c:v>1.875</c:v>
                </c:pt>
                <c:pt idx="2">
                  <c:v>3.75</c:v>
                </c:pt>
                <c:pt idx="3">
                  <c:v>5.625</c:v>
                </c:pt>
                <c:pt idx="4">
                  <c:v>7.5</c:v>
                </c:pt>
                <c:pt idx="5">
                  <c:v>9.375</c:v>
                </c:pt>
                <c:pt idx="6">
                  <c:v>11.25</c:v>
                </c:pt>
                <c:pt idx="7">
                  <c:v>13.125</c:v>
                </c:pt>
                <c:pt idx="8">
                  <c:v>15</c:v>
                </c:pt>
                <c:pt idx="9">
                  <c:v>16.875</c:v>
                </c:pt>
                <c:pt idx="10">
                  <c:v>18.75</c:v>
                </c:pt>
                <c:pt idx="11">
                  <c:v>20.625</c:v>
                </c:pt>
                <c:pt idx="12">
                  <c:v>22.5</c:v>
                </c:pt>
                <c:pt idx="13">
                  <c:v>24.375</c:v>
                </c:pt>
                <c:pt idx="14">
                  <c:v>26.25</c:v>
                </c:pt>
                <c:pt idx="15">
                  <c:v>28.125</c:v>
                </c:pt>
                <c:pt idx="16">
                  <c:v>30</c:v>
                </c:pt>
                <c:pt idx="17">
                  <c:v>31.875</c:v>
                </c:pt>
                <c:pt idx="18">
                  <c:v>33.75</c:v>
                </c:pt>
                <c:pt idx="19">
                  <c:v>35.625</c:v>
                </c:pt>
                <c:pt idx="20">
                  <c:v>37.5</c:v>
                </c:pt>
                <c:pt idx="21">
                  <c:v>39.375</c:v>
                </c:pt>
                <c:pt idx="22">
                  <c:v>41.25</c:v>
                </c:pt>
                <c:pt idx="23">
                  <c:v>43.125</c:v>
                </c:pt>
                <c:pt idx="24">
                  <c:v>45</c:v>
                </c:pt>
                <c:pt idx="25">
                  <c:v>46.875</c:v>
                </c:pt>
                <c:pt idx="26">
                  <c:v>48.75</c:v>
                </c:pt>
                <c:pt idx="27">
                  <c:v>50.625</c:v>
                </c:pt>
                <c:pt idx="28">
                  <c:v>52.5</c:v>
                </c:pt>
                <c:pt idx="29">
                  <c:v>54.375</c:v>
                </c:pt>
                <c:pt idx="30">
                  <c:v>56.25</c:v>
                </c:pt>
                <c:pt idx="31">
                  <c:v>58.125</c:v>
                </c:pt>
                <c:pt idx="32">
                  <c:v>60</c:v>
                </c:pt>
                <c:pt idx="33">
                  <c:v>61.875</c:v>
                </c:pt>
                <c:pt idx="34">
                  <c:v>63.75</c:v>
                </c:pt>
                <c:pt idx="35">
                  <c:v>65.625</c:v>
                </c:pt>
                <c:pt idx="36">
                  <c:v>67.5</c:v>
                </c:pt>
                <c:pt idx="37">
                  <c:v>69.375</c:v>
                </c:pt>
                <c:pt idx="38">
                  <c:v>71.25</c:v>
                </c:pt>
                <c:pt idx="39">
                  <c:v>73.125</c:v>
                </c:pt>
                <c:pt idx="40">
                  <c:v>75</c:v>
                </c:pt>
                <c:pt idx="41">
                  <c:v>76.875</c:v>
                </c:pt>
                <c:pt idx="42">
                  <c:v>78.75</c:v>
                </c:pt>
                <c:pt idx="43">
                  <c:v>80.625</c:v>
                </c:pt>
                <c:pt idx="44">
                  <c:v>82.5</c:v>
                </c:pt>
                <c:pt idx="45">
                  <c:v>84.375</c:v>
                </c:pt>
                <c:pt idx="46">
                  <c:v>86.25</c:v>
                </c:pt>
                <c:pt idx="47">
                  <c:v>88.125</c:v>
                </c:pt>
                <c:pt idx="48">
                  <c:v>90</c:v>
                </c:pt>
                <c:pt idx="49">
                  <c:v>91.875</c:v>
                </c:pt>
                <c:pt idx="50">
                  <c:v>93.75</c:v>
                </c:pt>
                <c:pt idx="51">
                  <c:v>95.625</c:v>
                </c:pt>
                <c:pt idx="52">
                  <c:v>97.5</c:v>
                </c:pt>
                <c:pt idx="53">
                  <c:v>99.375</c:v>
                </c:pt>
                <c:pt idx="54">
                  <c:v>101.25</c:v>
                </c:pt>
                <c:pt idx="55">
                  <c:v>103.125</c:v>
                </c:pt>
                <c:pt idx="56">
                  <c:v>105</c:v>
                </c:pt>
                <c:pt idx="57">
                  <c:v>106.875</c:v>
                </c:pt>
                <c:pt idx="58">
                  <c:v>108.75</c:v>
                </c:pt>
                <c:pt idx="59">
                  <c:v>110.625</c:v>
                </c:pt>
                <c:pt idx="60">
                  <c:v>112.5</c:v>
                </c:pt>
                <c:pt idx="61">
                  <c:v>114.375</c:v>
                </c:pt>
                <c:pt idx="62">
                  <c:v>116.25</c:v>
                </c:pt>
                <c:pt idx="63">
                  <c:v>118.125</c:v>
                </c:pt>
                <c:pt idx="64">
                  <c:v>120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80</c:v>
                </c:pt>
                <c:pt idx="1">
                  <c:v>76.818101420000005</c:v>
                </c:pt>
                <c:pt idx="2">
                  <c:v>73.841882950000013</c:v>
                </c:pt>
                <c:pt idx="3">
                  <c:v>71.060002150000003</c:v>
                </c:pt>
                <c:pt idx="4">
                  <c:v>68.461871020000046</c:v>
                </c:pt>
                <c:pt idx="5">
                  <c:v>66.037596350000001</c:v>
                </c:pt>
                <c:pt idx="6">
                  <c:v>63.777952389999996</c:v>
                </c:pt>
                <c:pt idx="7">
                  <c:v>61.674352900000031</c:v>
                </c:pt>
                <c:pt idx="8">
                  <c:v>59.718823410000027</c:v>
                </c:pt>
                <c:pt idx="9">
                  <c:v>57.903974900000037</c:v>
                </c:pt>
                <c:pt idx="10">
                  <c:v>56.222977619999995</c:v>
                </c:pt>
                <c:pt idx="11">
                  <c:v>54.669536770000036</c:v>
                </c:pt>
                <c:pt idx="12">
                  <c:v>53.237869280000041</c:v>
                </c:pt>
                <c:pt idx="13">
                  <c:v>51.922682150000014</c:v>
                </c:pt>
                <c:pt idx="14">
                  <c:v>50.719152400000041</c:v>
                </c:pt>
                <c:pt idx="15">
                  <c:v>49.622908560000042</c:v>
                </c:pt>
                <c:pt idx="16">
                  <c:v>48.629998630000046</c:v>
                </c:pt>
                <c:pt idx="17">
                  <c:v>47.125726600000007</c:v>
                </c:pt>
                <c:pt idx="18">
                  <c:v>45.715743560000021</c:v>
                </c:pt>
                <c:pt idx="19">
                  <c:v>44.394859630000042</c:v>
                </c:pt>
                <c:pt idx="20">
                  <c:v>43.158229620000043</c:v>
                </c:pt>
                <c:pt idx="21">
                  <c:v>42.001342899999997</c:v>
                </c:pt>
                <c:pt idx="22">
                  <c:v>40.92000489000003</c:v>
                </c:pt>
                <c:pt idx="23">
                  <c:v>39.910319830000049</c:v>
                </c:pt>
                <c:pt idx="24">
                  <c:v>38.968674670000041</c:v>
                </c:pt>
                <c:pt idx="25">
                  <c:v>38.091724460000023</c:v>
                </c:pt>
                <c:pt idx="26">
                  <c:v>37.276378630000011</c:v>
                </c:pt>
                <c:pt idx="27">
                  <c:v>36.519788430000006</c:v>
                </c:pt>
                <c:pt idx="28">
                  <c:v>35.819335260000003</c:v>
                </c:pt>
                <c:pt idx="29">
                  <c:v>35.172620350000045</c:v>
                </c:pt>
                <c:pt idx="30">
                  <c:v>34.577455200000031</c:v>
                </c:pt>
                <c:pt idx="31">
                  <c:v>34.031853090000027</c:v>
                </c:pt>
                <c:pt idx="32">
                  <c:v>33.53401352000003</c:v>
                </c:pt>
                <c:pt idx="33">
                  <c:v>32.786400230000027</c:v>
                </c:pt>
                <c:pt idx="34">
                  <c:v>32.087302930000021</c:v>
                </c:pt>
                <c:pt idx="35">
                  <c:v>31.433915470000045</c:v>
                </c:pt>
                <c:pt idx="36">
                  <c:v>30.823622840000041</c:v>
                </c:pt>
                <c:pt idx="37">
                  <c:v>30.253994680000005</c:v>
                </c:pt>
                <c:pt idx="38">
                  <c:v>29.722773720000021</c:v>
                </c:pt>
                <c:pt idx="39">
                  <c:v>29.227865250000036</c:v>
                </c:pt>
                <c:pt idx="40">
                  <c:v>28.767326990000015</c:v>
                </c:pt>
                <c:pt idx="41">
                  <c:v>28.339360550000038</c:v>
                </c:pt>
                <c:pt idx="42">
                  <c:v>27.942302870000049</c:v>
                </c:pt>
                <c:pt idx="43">
                  <c:v>27.574618659999999</c:v>
                </c:pt>
                <c:pt idx="44">
                  <c:v>27.234893450000015</c:v>
                </c:pt>
                <c:pt idx="45">
                  <c:v>26.921827120000046</c:v>
                </c:pt>
                <c:pt idx="46">
                  <c:v>26.634228390000033</c:v>
                </c:pt>
                <c:pt idx="47">
                  <c:v>26.371009310000034</c:v>
                </c:pt>
                <c:pt idx="48">
                  <c:v>26.131176570000036</c:v>
                </c:pt>
                <c:pt idx="49">
                  <c:v>25.772989390000021</c:v>
                </c:pt>
                <c:pt idx="50">
                  <c:v>25.435979840000016</c:v>
                </c:pt>
                <c:pt idx="51">
                  <c:v>25.118872269999997</c:v>
                </c:pt>
                <c:pt idx="52">
                  <c:v>24.820467870000016</c:v>
                </c:pt>
                <c:pt idx="53">
                  <c:v>24.539642370000024</c:v>
                </c:pt>
                <c:pt idx="54">
                  <c:v>24.275341200000014</c:v>
                </c:pt>
                <c:pt idx="55">
                  <c:v>24.026575140000034</c:v>
                </c:pt>
                <c:pt idx="56">
                  <c:v>23.792415849999998</c:v>
                </c:pt>
                <c:pt idx="57">
                  <c:v>23.571991969999999</c:v>
                </c:pt>
                <c:pt idx="58">
                  <c:v>23.364485569999999</c:v>
                </c:pt>
                <c:pt idx="59">
                  <c:v>23.169128670000021</c:v>
                </c:pt>
                <c:pt idx="60">
                  <c:v>22.98520024000004</c:v>
                </c:pt>
                <c:pt idx="61">
                  <c:v>22.812023150000016</c:v>
                </c:pt>
                <c:pt idx="62">
                  <c:v>22.648961150000048</c:v>
                </c:pt>
                <c:pt idx="63">
                  <c:v>22.495416560000024</c:v>
                </c:pt>
                <c:pt idx="64">
                  <c:v>22.35082895000005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4A-4B40-B66E-CBDB711C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14760"/>
        <c:axId val="765708856"/>
      </c:scatterChart>
      <c:valAx>
        <c:axId val="76571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Position along Heat Exchanger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8856"/>
        <c:crosses val="autoZero"/>
        <c:crossBetween val="midCat"/>
      </c:valAx>
      <c:valAx>
        <c:axId val="7657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Water 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1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78813563043731"/>
          <c:y val="9.4489438820147487E-2"/>
          <c:w val="0.18857566961050823"/>
          <c:h val="7.653114789222775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3</xdr:row>
      <xdr:rowOff>142875</xdr:rowOff>
    </xdr:from>
    <xdr:to>
      <xdr:col>18</xdr:col>
      <xdr:colOff>495299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0.44042</cdr:x>
      <cdr:y>0.19925</cdr:y>
    </cdr:from>
    <cdr:to>
      <cdr:x>0.79728</cdr:x>
      <cdr:y>0.52941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67216" y="1000158"/>
          <a:ext cx="2566333" cy="165731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Rows</a:t>
          </a:r>
          <a:r>
            <a:rPr lang="en-AU" sz="1100" baseline="0"/>
            <a:t> = 4</a:t>
          </a:r>
        </a:p>
        <a:p xmlns:a="http://schemas.openxmlformats.org/drawingml/2006/main">
          <a:r>
            <a:rPr lang="en-AU" sz="1100" baseline="0"/>
            <a:t>Length = 15 m</a:t>
          </a:r>
        </a:p>
        <a:p xmlns:a="http://schemas.openxmlformats.org/drawingml/2006/main">
          <a:r>
            <a:rPr lang="en-AU" sz="1100" baseline="0"/>
            <a:t>Tubes per row = 2</a:t>
          </a:r>
        </a:p>
        <a:p xmlns:a="http://schemas.openxmlformats.org/drawingml/2006/main">
          <a:r>
            <a:rPr lang="en-AU" sz="1100" baseline="0"/>
            <a:t>Circuits = 1</a:t>
          </a:r>
        </a:p>
        <a:p xmlns:a="http://schemas.openxmlformats.org/drawingml/2006/main">
          <a:r>
            <a:rPr lang="en-AU" sz="1100" baseline="0"/>
            <a:t>Water flow rate = 0.2 kg/s</a:t>
          </a:r>
        </a:p>
        <a:p xmlns:a="http://schemas.openxmlformats.org/drawingml/2006/main">
          <a:r>
            <a:rPr lang="en-AU" sz="1100" baseline="0"/>
            <a:t>Air inlet velocity = 1 m/s</a:t>
          </a:r>
        </a:p>
        <a:p xmlns:a="http://schemas.openxmlformats.org/drawingml/2006/main">
          <a:r>
            <a:rPr lang="en-AU" sz="1100" baseline="0"/>
            <a:t>Internal Nu correlation = Gneilinski</a:t>
          </a:r>
        </a:p>
        <a:p xmlns:a="http://schemas.openxmlformats.org/drawingml/2006/main">
          <a:r>
            <a:rPr lang="en-AU" sz="1100" baseline="0"/>
            <a:t>External h correlation = ASPEN HTFS3</a:t>
          </a:r>
        </a:p>
        <a:p xmlns:a="http://schemas.openxmlformats.org/drawingml/2006/main">
          <a:r>
            <a:rPr lang="en-AU" sz="1100" baseline="0"/>
            <a:t>Finned tube dimensions = (From Kroger)</a:t>
          </a:r>
        </a:p>
        <a:p xmlns:a="http://schemas.openxmlformats.org/drawingml/2006/main">
          <a:endParaRPr lang="en-AU" sz="1100" baseline="0"/>
        </a:p>
        <a:p xmlns:a="http://schemas.openxmlformats.org/drawingml/2006/main">
          <a:endParaRPr lang="en-A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workbookViewId="0">
      <selection activeCell="P32" sqref="P32"/>
    </sheetView>
  </sheetViews>
  <sheetFormatPr defaultRowHeight="15" x14ac:dyDescent="0.25"/>
  <cols>
    <col min="2" max="2" width="17.7109375" customWidth="1"/>
  </cols>
  <sheetData>
    <row r="1" spans="1:10" x14ac:dyDescent="0.25">
      <c r="B1" t="s">
        <v>0</v>
      </c>
      <c r="C1" t="s">
        <v>1</v>
      </c>
    </row>
    <row r="2" spans="1:10" x14ac:dyDescent="0.25">
      <c r="A2">
        <v>0</v>
      </c>
      <c r="B2">
        <v>353.15</v>
      </c>
      <c r="C2">
        <f t="shared" ref="C2:C33" si="0">B2-273.15</f>
        <v>80</v>
      </c>
      <c r="E2">
        <v>0</v>
      </c>
      <c r="F2">
        <v>80</v>
      </c>
      <c r="J2" s="1"/>
    </row>
    <row r="3" spans="1:10" x14ac:dyDescent="0.25">
      <c r="A3">
        <f>(30/16)*1</f>
        <v>1.875</v>
      </c>
      <c r="B3">
        <v>349.96810141999998</v>
      </c>
      <c r="C3">
        <f t="shared" si="0"/>
        <v>76.818101420000005</v>
      </c>
      <c r="E3">
        <v>1.25</v>
      </c>
      <c r="F3">
        <v>77.84</v>
      </c>
    </row>
    <row r="4" spans="1:10" x14ac:dyDescent="0.25">
      <c r="A4">
        <f>(30/16)*2</f>
        <v>3.75</v>
      </c>
      <c r="B4">
        <v>346.99188294999999</v>
      </c>
      <c r="C4">
        <f t="shared" si="0"/>
        <v>73.841882950000013</v>
      </c>
      <c r="E4">
        <v>2.5</v>
      </c>
      <c r="F4">
        <v>75.78</v>
      </c>
    </row>
    <row r="5" spans="1:10" x14ac:dyDescent="0.25">
      <c r="A5">
        <f>A4+$A$3</f>
        <v>5.625</v>
      </c>
      <c r="B5">
        <v>344.21000214999998</v>
      </c>
      <c r="C5">
        <f t="shared" si="0"/>
        <v>71.060002150000003</v>
      </c>
      <c r="E5">
        <v>3.75</v>
      </c>
      <c r="F5">
        <v>73.81</v>
      </c>
    </row>
    <row r="6" spans="1:10" x14ac:dyDescent="0.25">
      <c r="A6">
        <f>A5+$A$3</f>
        <v>7.5</v>
      </c>
      <c r="B6">
        <v>341.61187102000002</v>
      </c>
      <c r="C6">
        <f t="shared" si="0"/>
        <v>68.461871020000046</v>
      </c>
      <c r="E6">
        <v>5</v>
      </c>
      <c r="F6">
        <v>71.930000000000007</v>
      </c>
    </row>
    <row r="7" spans="1:10" x14ac:dyDescent="0.25">
      <c r="A7">
        <f t="shared" ref="A7:A66" si="1">A6+$A$3</f>
        <v>9.375</v>
      </c>
      <c r="B7">
        <v>339.18759634999998</v>
      </c>
      <c r="C7">
        <f t="shared" si="0"/>
        <v>66.037596350000001</v>
      </c>
      <c r="E7">
        <v>6.25</v>
      </c>
      <c r="F7">
        <v>70.13</v>
      </c>
    </row>
    <row r="8" spans="1:10" x14ac:dyDescent="0.25">
      <c r="A8">
        <f t="shared" si="1"/>
        <v>11.25</v>
      </c>
      <c r="B8">
        <v>336.92795238999997</v>
      </c>
      <c r="C8">
        <f t="shared" si="0"/>
        <v>63.777952389999996</v>
      </c>
      <c r="E8">
        <v>7.5</v>
      </c>
      <c r="F8">
        <v>68.41</v>
      </c>
    </row>
    <row r="9" spans="1:10" x14ac:dyDescent="0.25">
      <c r="A9">
        <f t="shared" si="1"/>
        <v>13.125</v>
      </c>
      <c r="B9">
        <v>334.82435290000001</v>
      </c>
      <c r="C9">
        <f t="shared" si="0"/>
        <v>61.674352900000031</v>
      </c>
      <c r="E9">
        <v>8.75</v>
      </c>
      <c r="F9">
        <v>66.77</v>
      </c>
    </row>
    <row r="10" spans="1:10" x14ac:dyDescent="0.25">
      <c r="A10">
        <f t="shared" si="1"/>
        <v>15</v>
      </c>
      <c r="B10">
        <v>332.86882341</v>
      </c>
      <c r="C10">
        <f t="shared" si="0"/>
        <v>59.718823410000027</v>
      </c>
      <c r="E10">
        <v>10</v>
      </c>
      <c r="F10">
        <v>65.2</v>
      </c>
    </row>
    <row r="11" spans="1:10" x14ac:dyDescent="0.25">
      <c r="A11">
        <f t="shared" si="1"/>
        <v>16.875</v>
      </c>
      <c r="B11">
        <v>331.05397490000001</v>
      </c>
      <c r="C11">
        <f t="shared" si="0"/>
        <v>57.903974900000037</v>
      </c>
      <c r="E11">
        <v>11.25</v>
      </c>
      <c r="F11">
        <v>63.71</v>
      </c>
    </row>
    <row r="12" spans="1:10" x14ac:dyDescent="0.25">
      <c r="A12">
        <f t="shared" si="1"/>
        <v>18.75</v>
      </c>
      <c r="B12">
        <v>329.37297761999997</v>
      </c>
      <c r="C12">
        <f t="shared" si="0"/>
        <v>56.222977619999995</v>
      </c>
      <c r="E12">
        <v>12.5</v>
      </c>
      <c r="F12">
        <v>62.29</v>
      </c>
    </row>
    <row r="13" spans="1:10" x14ac:dyDescent="0.25">
      <c r="A13">
        <f t="shared" si="1"/>
        <v>20.625</v>
      </c>
      <c r="B13">
        <v>327.81953677000001</v>
      </c>
      <c r="C13">
        <f t="shared" si="0"/>
        <v>54.669536770000036</v>
      </c>
      <c r="E13">
        <v>13.75</v>
      </c>
      <c r="F13">
        <v>60.93</v>
      </c>
    </row>
    <row r="14" spans="1:10" x14ac:dyDescent="0.25">
      <c r="A14">
        <f t="shared" si="1"/>
        <v>22.5</v>
      </c>
      <c r="B14">
        <v>326.38786928000002</v>
      </c>
      <c r="C14">
        <f t="shared" si="0"/>
        <v>53.237869280000041</v>
      </c>
      <c r="E14">
        <v>15</v>
      </c>
      <c r="F14">
        <v>59.64</v>
      </c>
    </row>
    <row r="15" spans="1:10" x14ac:dyDescent="0.25">
      <c r="A15">
        <f t="shared" si="1"/>
        <v>24.375</v>
      </c>
      <c r="B15">
        <v>325.07268214999999</v>
      </c>
      <c r="C15">
        <f t="shared" si="0"/>
        <v>51.922682150000014</v>
      </c>
      <c r="E15">
        <v>16.25</v>
      </c>
      <c r="F15">
        <v>58.42</v>
      </c>
    </row>
    <row r="16" spans="1:10" x14ac:dyDescent="0.25">
      <c r="A16">
        <f t="shared" si="1"/>
        <v>26.25</v>
      </c>
      <c r="B16">
        <v>323.86915240000002</v>
      </c>
      <c r="C16">
        <f t="shared" si="0"/>
        <v>50.719152400000041</v>
      </c>
      <c r="E16">
        <v>17.5</v>
      </c>
      <c r="F16">
        <v>57.25</v>
      </c>
    </row>
    <row r="17" spans="1:6" x14ac:dyDescent="0.25">
      <c r="A17">
        <f t="shared" si="1"/>
        <v>28.125</v>
      </c>
      <c r="B17">
        <v>322.77290856000002</v>
      </c>
      <c r="C17">
        <f t="shared" si="0"/>
        <v>49.622908560000042</v>
      </c>
      <c r="E17">
        <v>18.75</v>
      </c>
      <c r="F17">
        <v>56.14</v>
      </c>
    </row>
    <row r="18" spans="1:6" x14ac:dyDescent="0.25">
      <c r="A18">
        <f t="shared" si="1"/>
        <v>30</v>
      </c>
      <c r="B18">
        <v>321.77999863000002</v>
      </c>
      <c r="C18">
        <f t="shared" si="0"/>
        <v>48.629998630000046</v>
      </c>
      <c r="E18">
        <v>20</v>
      </c>
      <c r="F18">
        <v>55.09</v>
      </c>
    </row>
    <row r="19" spans="1:6" x14ac:dyDescent="0.25">
      <c r="A19">
        <f t="shared" si="1"/>
        <v>31.875</v>
      </c>
      <c r="B19">
        <v>320.27572659999998</v>
      </c>
      <c r="C19">
        <f t="shared" si="0"/>
        <v>47.125726600000007</v>
      </c>
      <c r="E19">
        <v>21.25</v>
      </c>
      <c r="F19">
        <v>54.1</v>
      </c>
    </row>
    <row r="20" spans="1:6" x14ac:dyDescent="0.25">
      <c r="A20">
        <f t="shared" si="1"/>
        <v>33.75</v>
      </c>
      <c r="B20">
        <v>318.86574356</v>
      </c>
      <c r="C20">
        <f t="shared" si="0"/>
        <v>45.715743560000021</v>
      </c>
      <c r="E20">
        <v>22.5</v>
      </c>
      <c r="F20">
        <v>53.16</v>
      </c>
    </row>
    <row r="21" spans="1:6" x14ac:dyDescent="0.25">
      <c r="A21">
        <f t="shared" si="1"/>
        <v>35.625</v>
      </c>
      <c r="B21">
        <v>317.54485963000002</v>
      </c>
      <c r="C21">
        <f t="shared" si="0"/>
        <v>44.394859630000042</v>
      </c>
      <c r="E21">
        <v>23.75</v>
      </c>
      <c r="F21">
        <v>52.27</v>
      </c>
    </row>
    <row r="22" spans="1:6" x14ac:dyDescent="0.25">
      <c r="A22">
        <f t="shared" si="1"/>
        <v>37.5</v>
      </c>
      <c r="B22">
        <v>316.30822962000002</v>
      </c>
      <c r="C22">
        <f t="shared" si="0"/>
        <v>43.158229620000043</v>
      </c>
      <c r="E22">
        <v>25</v>
      </c>
      <c r="F22">
        <v>51.42</v>
      </c>
    </row>
    <row r="23" spans="1:6" x14ac:dyDescent="0.25">
      <c r="A23">
        <f t="shared" si="1"/>
        <v>39.375</v>
      </c>
      <c r="B23">
        <v>315.15134289999997</v>
      </c>
      <c r="C23">
        <f t="shared" si="0"/>
        <v>42.001342899999997</v>
      </c>
      <c r="E23">
        <v>26.25</v>
      </c>
      <c r="F23">
        <v>50.63</v>
      </c>
    </row>
    <row r="24" spans="1:6" x14ac:dyDescent="0.25">
      <c r="A24">
        <f t="shared" si="1"/>
        <v>41.25</v>
      </c>
      <c r="B24">
        <v>314.07000489000001</v>
      </c>
      <c r="C24">
        <f t="shared" si="0"/>
        <v>40.92000489000003</v>
      </c>
      <c r="E24">
        <v>27.5</v>
      </c>
      <c r="F24">
        <v>49.89</v>
      </c>
    </row>
    <row r="25" spans="1:6" x14ac:dyDescent="0.25">
      <c r="A25">
        <f t="shared" si="1"/>
        <v>43.125</v>
      </c>
      <c r="B25">
        <v>313.06031983000003</v>
      </c>
      <c r="C25">
        <f t="shared" si="0"/>
        <v>39.910319830000049</v>
      </c>
      <c r="E25">
        <v>28.75</v>
      </c>
      <c r="F25">
        <v>49.2</v>
      </c>
    </row>
    <row r="26" spans="1:6" x14ac:dyDescent="0.25">
      <c r="A26">
        <f t="shared" si="1"/>
        <v>45</v>
      </c>
      <c r="B26">
        <v>312.11867467000002</v>
      </c>
      <c r="C26">
        <f t="shared" si="0"/>
        <v>38.968674670000041</v>
      </c>
      <c r="E26">
        <v>30</v>
      </c>
      <c r="F26">
        <v>48.54</v>
      </c>
    </row>
    <row r="27" spans="1:6" x14ac:dyDescent="0.25">
      <c r="A27">
        <f t="shared" si="1"/>
        <v>46.875</v>
      </c>
      <c r="B27">
        <v>311.24172446</v>
      </c>
      <c r="C27">
        <f t="shared" si="0"/>
        <v>38.091724460000023</v>
      </c>
      <c r="E27">
        <v>31.25</v>
      </c>
      <c r="F27">
        <v>47.53</v>
      </c>
    </row>
    <row r="28" spans="1:6" x14ac:dyDescent="0.25">
      <c r="A28">
        <f t="shared" si="1"/>
        <v>48.75</v>
      </c>
      <c r="B28">
        <v>310.42637862999999</v>
      </c>
      <c r="C28">
        <f t="shared" si="0"/>
        <v>37.276378630000011</v>
      </c>
      <c r="E28">
        <v>32.5</v>
      </c>
      <c r="F28">
        <v>46.56</v>
      </c>
    </row>
    <row r="29" spans="1:6" x14ac:dyDescent="0.25">
      <c r="A29">
        <f t="shared" si="1"/>
        <v>50.625</v>
      </c>
      <c r="B29">
        <v>309.66978842999998</v>
      </c>
      <c r="C29">
        <f t="shared" si="0"/>
        <v>36.519788430000006</v>
      </c>
      <c r="E29">
        <v>33.75</v>
      </c>
      <c r="F29">
        <v>45.63</v>
      </c>
    </row>
    <row r="30" spans="1:6" x14ac:dyDescent="0.25">
      <c r="A30">
        <f t="shared" si="1"/>
        <v>52.5</v>
      </c>
      <c r="B30">
        <v>308.96933525999998</v>
      </c>
      <c r="C30">
        <f t="shared" si="0"/>
        <v>35.819335260000003</v>
      </c>
      <c r="E30">
        <v>35</v>
      </c>
      <c r="F30">
        <v>44.73</v>
      </c>
    </row>
    <row r="31" spans="1:6" x14ac:dyDescent="0.25">
      <c r="A31">
        <f t="shared" si="1"/>
        <v>54.375</v>
      </c>
      <c r="B31">
        <v>308.32262035000002</v>
      </c>
      <c r="C31">
        <f t="shared" si="0"/>
        <v>35.172620350000045</v>
      </c>
      <c r="E31">
        <v>36.25</v>
      </c>
      <c r="F31">
        <v>43.88</v>
      </c>
    </row>
    <row r="32" spans="1:6" x14ac:dyDescent="0.25">
      <c r="A32">
        <f t="shared" si="1"/>
        <v>56.25</v>
      </c>
      <c r="B32">
        <v>307.72745520000001</v>
      </c>
      <c r="C32">
        <f t="shared" si="0"/>
        <v>34.577455200000031</v>
      </c>
      <c r="E32">
        <v>37.5</v>
      </c>
      <c r="F32">
        <v>43.07</v>
      </c>
    </row>
    <row r="33" spans="1:6" x14ac:dyDescent="0.25">
      <c r="A33">
        <f t="shared" si="1"/>
        <v>58.125</v>
      </c>
      <c r="B33">
        <v>307.18185309</v>
      </c>
      <c r="C33">
        <f t="shared" si="0"/>
        <v>34.031853090000027</v>
      </c>
      <c r="E33">
        <v>38.75</v>
      </c>
      <c r="F33">
        <v>42.29</v>
      </c>
    </row>
    <row r="34" spans="1:6" x14ac:dyDescent="0.25">
      <c r="A34">
        <f t="shared" si="1"/>
        <v>60</v>
      </c>
      <c r="B34">
        <v>306.68401352000001</v>
      </c>
      <c r="C34">
        <f t="shared" ref="C34:C65" si="2">B34-273.15</f>
        <v>33.53401352000003</v>
      </c>
      <c r="E34">
        <v>40</v>
      </c>
      <c r="F34">
        <v>41.54</v>
      </c>
    </row>
    <row r="35" spans="1:6" x14ac:dyDescent="0.25">
      <c r="A35">
        <f t="shared" si="1"/>
        <v>61.875</v>
      </c>
      <c r="B35">
        <v>305.93640023</v>
      </c>
      <c r="C35">
        <f t="shared" si="2"/>
        <v>32.786400230000027</v>
      </c>
      <c r="E35">
        <v>41.25</v>
      </c>
      <c r="F35">
        <v>40.83</v>
      </c>
    </row>
    <row r="36" spans="1:6" x14ac:dyDescent="0.25">
      <c r="A36">
        <f t="shared" si="1"/>
        <v>63.75</v>
      </c>
      <c r="B36">
        <v>305.23730293</v>
      </c>
      <c r="C36">
        <f t="shared" si="2"/>
        <v>32.087302930000021</v>
      </c>
      <c r="E36">
        <v>42.5</v>
      </c>
      <c r="F36">
        <v>40.15</v>
      </c>
    </row>
    <row r="37" spans="1:6" x14ac:dyDescent="0.25">
      <c r="A37">
        <f t="shared" si="1"/>
        <v>65.625</v>
      </c>
      <c r="B37">
        <v>304.58391547000002</v>
      </c>
      <c r="C37">
        <f t="shared" si="2"/>
        <v>31.433915470000045</v>
      </c>
      <c r="E37">
        <v>43.75</v>
      </c>
      <c r="F37">
        <v>39.5</v>
      </c>
    </row>
    <row r="38" spans="1:6" x14ac:dyDescent="0.25">
      <c r="A38">
        <f t="shared" si="1"/>
        <v>67.5</v>
      </c>
      <c r="B38">
        <v>303.97362284000002</v>
      </c>
      <c r="C38">
        <f t="shared" si="2"/>
        <v>30.823622840000041</v>
      </c>
      <c r="E38">
        <v>45</v>
      </c>
      <c r="F38">
        <v>38.880000000000003</v>
      </c>
    </row>
    <row r="39" spans="1:6" x14ac:dyDescent="0.25">
      <c r="A39">
        <f t="shared" si="1"/>
        <v>69.375</v>
      </c>
      <c r="B39">
        <v>303.40399467999998</v>
      </c>
      <c r="C39">
        <f t="shared" si="2"/>
        <v>30.253994680000005</v>
      </c>
      <c r="E39">
        <v>46.25</v>
      </c>
      <c r="F39">
        <v>38.29</v>
      </c>
    </row>
    <row r="40" spans="1:6" x14ac:dyDescent="0.25">
      <c r="A40">
        <f t="shared" si="1"/>
        <v>71.25</v>
      </c>
      <c r="B40">
        <v>302.87277372</v>
      </c>
      <c r="C40">
        <f t="shared" si="2"/>
        <v>29.722773720000021</v>
      </c>
      <c r="E40">
        <v>47.5</v>
      </c>
      <c r="F40">
        <v>37.72</v>
      </c>
    </row>
    <row r="41" spans="1:6" x14ac:dyDescent="0.25">
      <c r="A41">
        <f t="shared" si="1"/>
        <v>73.125</v>
      </c>
      <c r="B41">
        <v>302.37786525000001</v>
      </c>
      <c r="C41">
        <f t="shared" si="2"/>
        <v>29.227865250000036</v>
      </c>
      <c r="E41">
        <v>48.75</v>
      </c>
      <c r="F41">
        <v>37.19</v>
      </c>
    </row>
    <row r="42" spans="1:6" x14ac:dyDescent="0.25">
      <c r="A42">
        <f t="shared" si="1"/>
        <v>75</v>
      </c>
      <c r="B42">
        <v>301.91732698999999</v>
      </c>
      <c r="C42">
        <f t="shared" si="2"/>
        <v>28.767326990000015</v>
      </c>
      <c r="E42">
        <v>50</v>
      </c>
      <c r="F42">
        <v>36.68</v>
      </c>
    </row>
    <row r="43" spans="1:6" x14ac:dyDescent="0.25">
      <c r="A43">
        <f t="shared" si="1"/>
        <v>76.875</v>
      </c>
      <c r="B43">
        <v>301.48936055000001</v>
      </c>
      <c r="C43">
        <f t="shared" si="2"/>
        <v>28.339360550000038</v>
      </c>
      <c r="E43">
        <v>51.25</v>
      </c>
      <c r="F43">
        <v>36.19</v>
      </c>
    </row>
    <row r="44" spans="1:6" x14ac:dyDescent="0.25">
      <c r="A44">
        <f t="shared" si="1"/>
        <v>78.75</v>
      </c>
      <c r="B44">
        <v>301.09230287000003</v>
      </c>
      <c r="C44">
        <f t="shared" si="2"/>
        <v>27.942302870000049</v>
      </c>
      <c r="E44">
        <v>52.5</v>
      </c>
      <c r="F44">
        <v>35.729999999999997</v>
      </c>
    </row>
    <row r="45" spans="1:6" x14ac:dyDescent="0.25">
      <c r="A45">
        <f t="shared" si="1"/>
        <v>80.625</v>
      </c>
      <c r="B45">
        <v>300.72461865999998</v>
      </c>
      <c r="C45">
        <f t="shared" si="2"/>
        <v>27.574618659999999</v>
      </c>
      <c r="E45">
        <v>53.75</v>
      </c>
      <c r="F45">
        <v>35.29</v>
      </c>
    </row>
    <row r="46" spans="1:6" x14ac:dyDescent="0.25">
      <c r="A46">
        <f t="shared" si="1"/>
        <v>82.5</v>
      </c>
      <c r="B46">
        <v>300.38489344999999</v>
      </c>
      <c r="C46">
        <f t="shared" si="2"/>
        <v>27.234893450000015</v>
      </c>
      <c r="E46">
        <v>55</v>
      </c>
      <c r="F46">
        <v>34.880000000000003</v>
      </c>
    </row>
    <row r="47" spans="1:6" x14ac:dyDescent="0.25">
      <c r="A47">
        <f t="shared" si="1"/>
        <v>84.375</v>
      </c>
      <c r="B47">
        <v>300.07182712000002</v>
      </c>
      <c r="C47">
        <f t="shared" si="2"/>
        <v>26.921827120000046</v>
      </c>
      <c r="E47">
        <v>56.25</v>
      </c>
      <c r="F47">
        <v>34.49</v>
      </c>
    </row>
    <row r="48" spans="1:6" x14ac:dyDescent="0.25">
      <c r="A48">
        <f t="shared" si="1"/>
        <v>86.25</v>
      </c>
      <c r="B48">
        <v>299.78422839000001</v>
      </c>
      <c r="C48">
        <f t="shared" si="2"/>
        <v>26.634228390000033</v>
      </c>
      <c r="E48">
        <v>57.5</v>
      </c>
      <c r="F48">
        <v>34.119999999999997</v>
      </c>
    </row>
    <row r="49" spans="1:6" x14ac:dyDescent="0.25">
      <c r="A49">
        <f t="shared" si="1"/>
        <v>88.125</v>
      </c>
      <c r="B49">
        <v>299.52100931000001</v>
      </c>
      <c r="C49">
        <f t="shared" si="2"/>
        <v>26.371009310000034</v>
      </c>
      <c r="E49">
        <v>58.75</v>
      </c>
      <c r="F49">
        <v>33.770000000000003</v>
      </c>
    </row>
    <row r="50" spans="1:6" x14ac:dyDescent="0.25">
      <c r="A50">
        <f t="shared" si="1"/>
        <v>90</v>
      </c>
      <c r="B50">
        <v>299.28117657000001</v>
      </c>
      <c r="C50">
        <f t="shared" si="2"/>
        <v>26.131176570000036</v>
      </c>
      <c r="E50">
        <v>60</v>
      </c>
      <c r="F50">
        <v>33.450000000000003</v>
      </c>
    </row>
    <row r="51" spans="1:6" x14ac:dyDescent="0.25">
      <c r="A51">
        <f t="shared" si="1"/>
        <v>91.875</v>
      </c>
      <c r="B51">
        <v>298.92298939</v>
      </c>
      <c r="C51">
        <f t="shared" si="2"/>
        <v>25.772989390000021</v>
      </c>
      <c r="E51">
        <v>61.25</v>
      </c>
      <c r="F51">
        <v>32.950000000000003</v>
      </c>
    </row>
    <row r="52" spans="1:6" x14ac:dyDescent="0.25">
      <c r="A52">
        <f t="shared" si="1"/>
        <v>93.75</v>
      </c>
      <c r="B52">
        <v>298.58597983999999</v>
      </c>
      <c r="C52">
        <f t="shared" si="2"/>
        <v>25.435979840000016</v>
      </c>
      <c r="E52">
        <v>62.5</v>
      </c>
      <c r="F52">
        <v>32.46</v>
      </c>
    </row>
    <row r="53" spans="1:6" x14ac:dyDescent="0.25">
      <c r="A53">
        <f t="shared" si="1"/>
        <v>95.625</v>
      </c>
      <c r="B53">
        <v>298.26887226999997</v>
      </c>
      <c r="C53">
        <f t="shared" si="2"/>
        <v>25.118872269999997</v>
      </c>
      <c r="E53">
        <v>63.75</v>
      </c>
      <c r="F53">
        <v>32</v>
      </c>
    </row>
    <row r="54" spans="1:6" x14ac:dyDescent="0.25">
      <c r="A54">
        <f t="shared" si="1"/>
        <v>97.5</v>
      </c>
      <c r="B54">
        <v>297.97046786999999</v>
      </c>
      <c r="C54">
        <f t="shared" si="2"/>
        <v>24.820467870000016</v>
      </c>
      <c r="E54">
        <v>65</v>
      </c>
      <c r="F54">
        <v>31.56</v>
      </c>
    </row>
    <row r="55" spans="1:6" x14ac:dyDescent="0.25">
      <c r="A55">
        <f t="shared" si="1"/>
        <v>99.375</v>
      </c>
      <c r="B55">
        <v>297.68964237</v>
      </c>
      <c r="C55">
        <f t="shared" si="2"/>
        <v>24.539642370000024</v>
      </c>
      <c r="E55">
        <v>66.25</v>
      </c>
      <c r="F55">
        <v>31.14</v>
      </c>
    </row>
    <row r="56" spans="1:6" x14ac:dyDescent="0.25">
      <c r="A56">
        <f t="shared" si="1"/>
        <v>101.25</v>
      </c>
      <c r="B56">
        <v>297.42534119999999</v>
      </c>
      <c r="C56">
        <f t="shared" si="2"/>
        <v>24.275341200000014</v>
      </c>
      <c r="E56">
        <v>67.5</v>
      </c>
      <c r="F56">
        <v>30.74</v>
      </c>
    </row>
    <row r="57" spans="1:6" x14ac:dyDescent="0.25">
      <c r="A57">
        <f t="shared" si="1"/>
        <v>103.125</v>
      </c>
      <c r="B57">
        <v>297.17657514000001</v>
      </c>
      <c r="C57">
        <f t="shared" si="2"/>
        <v>24.026575140000034</v>
      </c>
      <c r="E57">
        <v>68.75</v>
      </c>
      <c r="F57">
        <v>30.36</v>
      </c>
    </row>
    <row r="58" spans="1:6" x14ac:dyDescent="0.25">
      <c r="A58">
        <f t="shared" si="1"/>
        <v>105</v>
      </c>
      <c r="B58">
        <v>296.94241584999997</v>
      </c>
      <c r="C58">
        <f t="shared" si="2"/>
        <v>23.792415849999998</v>
      </c>
      <c r="E58">
        <v>70</v>
      </c>
      <c r="F58">
        <v>29.99</v>
      </c>
    </row>
    <row r="59" spans="1:6" x14ac:dyDescent="0.25">
      <c r="A59">
        <f t="shared" si="1"/>
        <v>106.875</v>
      </c>
      <c r="B59">
        <v>296.72199196999998</v>
      </c>
      <c r="C59">
        <f t="shared" si="2"/>
        <v>23.571991969999999</v>
      </c>
      <c r="E59">
        <v>71.25</v>
      </c>
      <c r="F59">
        <v>29.64</v>
      </c>
    </row>
    <row r="60" spans="1:6" x14ac:dyDescent="0.25">
      <c r="A60">
        <f t="shared" si="1"/>
        <v>108.75</v>
      </c>
      <c r="B60">
        <v>296.51448556999998</v>
      </c>
      <c r="C60">
        <f t="shared" si="2"/>
        <v>23.364485569999999</v>
      </c>
      <c r="E60">
        <v>72.5</v>
      </c>
      <c r="F60">
        <v>29.31</v>
      </c>
    </row>
    <row r="61" spans="1:6" x14ac:dyDescent="0.25">
      <c r="A61">
        <f t="shared" si="1"/>
        <v>110.625</v>
      </c>
      <c r="B61">
        <v>296.31912867</v>
      </c>
      <c r="C61">
        <f t="shared" si="2"/>
        <v>23.169128670000021</v>
      </c>
      <c r="E61">
        <v>73.75</v>
      </c>
      <c r="F61">
        <v>28.99</v>
      </c>
    </row>
    <row r="62" spans="1:6" x14ac:dyDescent="0.25">
      <c r="A62">
        <f t="shared" si="1"/>
        <v>112.5</v>
      </c>
      <c r="B62">
        <v>296.13520024000002</v>
      </c>
      <c r="C62">
        <f t="shared" si="2"/>
        <v>22.98520024000004</v>
      </c>
      <c r="E62">
        <v>75</v>
      </c>
      <c r="F62">
        <v>28.69</v>
      </c>
    </row>
    <row r="63" spans="1:6" x14ac:dyDescent="0.25">
      <c r="A63">
        <f t="shared" si="1"/>
        <v>114.375</v>
      </c>
      <c r="B63">
        <v>295.96202314999999</v>
      </c>
      <c r="C63">
        <f t="shared" si="2"/>
        <v>22.812023150000016</v>
      </c>
      <c r="E63">
        <v>76.25</v>
      </c>
      <c r="F63">
        <v>28.4</v>
      </c>
    </row>
    <row r="64" spans="1:6" x14ac:dyDescent="0.25">
      <c r="A64">
        <f t="shared" si="1"/>
        <v>116.25</v>
      </c>
      <c r="B64">
        <v>295.79896115000003</v>
      </c>
      <c r="C64">
        <f t="shared" si="2"/>
        <v>22.648961150000048</v>
      </c>
      <c r="E64">
        <v>77.5</v>
      </c>
      <c r="F64">
        <v>28.13</v>
      </c>
    </row>
    <row r="65" spans="1:6" x14ac:dyDescent="0.25">
      <c r="A65">
        <f t="shared" si="1"/>
        <v>118.125</v>
      </c>
      <c r="B65">
        <v>295.64541656</v>
      </c>
      <c r="C65">
        <f t="shared" si="2"/>
        <v>22.495416560000024</v>
      </c>
      <c r="E65">
        <v>78.75</v>
      </c>
      <c r="F65">
        <v>27.86</v>
      </c>
    </row>
    <row r="66" spans="1:6" x14ac:dyDescent="0.25">
      <c r="A66">
        <f t="shared" si="1"/>
        <v>120</v>
      </c>
      <c r="B66">
        <v>295.50082895000003</v>
      </c>
      <c r="C66">
        <f t="shared" ref="C66" si="3">B66-273.15</f>
        <v>22.35082895000005</v>
      </c>
      <c r="E66">
        <v>80</v>
      </c>
      <c r="F66">
        <v>27.62</v>
      </c>
    </row>
    <row r="67" spans="1:6" x14ac:dyDescent="0.25">
      <c r="E67">
        <v>81.25</v>
      </c>
      <c r="F67">
        <v>27.38</v>
      </c>
    </row>
    <row r="68" spans="1:6" x14ac:dyDescent="0.25">
      <c r="E68">
        <v>82.5</v>
      </c>
      <c r="F68">
        <v>27.16</v>
      </c>
    </row>
    <row r="69" spans="1:6" x14ac:dyDescent="0.25">
      <c r="E69">
        <v>83.75</v>
      </c>
      <c r="F69">
        <v>26.94</v>
      </c>
    </row>
    <row r="70" spans="1:6" x14ac:dyDescent="0.25">
      <c r="E70">
        <v>85</v>
      </c>
      <c r="F70">
        <v>26.75</v>
      </c>
    </row>
    <row r="71" spans="1:6" x14ac:dyDescent="0.25">
      <c r="E71">
        <v>86.25</v>
      </c>
      <c r="F71">
        <v>26.56</v>
      </c>
    </row>
    <row r="72" spans="1:6" x14ac:dyDescent="0.25">
      <c r="E72">
        <v>87.5</v>
      </c>
      <c r="F72">
        <v>26.38</v>
      </c>
    </row>
    <row r="73" spans="1:6" x14ac:dyDescent="0.25">
      <c r="E73">
        <v>88.75</v>
      </c>
      <c r="F73">
        <v>26.21</v>
      </c>
    </row>
    <row r="74" spans="1:6" x14ac:dyDescent="0.25">
      <c r="E74">
        <v>90</v>
      </c>
      <c r="F74">
        <v>26.06</v>
      </c>
    </row>
    <row r="75" spans="1:6" x14ac:dyDescent="0.25">
      <c r="E75">
        <v>91.25</v>
      </c>
      <c r="F75">
        <v>25.82</v>
      </c>
    </row>
    <row r="76" spans="1:6" x14ac:dyDescent="0.25">
      <c r="E76">
        <v>92.5</v>
      </c>
      <c r="F76">
        <v>25.59</v>
      </c>
    </row>
    <row r="77" spans="1:6" x14ac:dyDescent="0.25">
      <c r="E77">
        <v>93.75</v>
      </c>
      <c r="F77">
        <v>25.36</v>
      </c>
    </row>
    <row r="78" spans="1:6" x14ac:dyDescent="0.25">
      <c r="E78">
        <v>95</v>
      </c>
      <c r="F78">
        <v>25.15</v>
      </c>
    </row>
    <row r="79" spans="1:6" x14ac:dyDescent="0.25">
      <c r="E79">
        <v>96.25</v>
      </c>
      <c r="F79">
        <v>24.95</v>
      </c>
    </row>
    <row r="80" spans="1:6" x14ac:dyDescent="0.25">
      <c r="E80">
        <v>97.5</v>
      </c>
      <c r="F80">
        <v>24.75</v>
      </c>
    </row>
    <row r="81" spans="5:6" x14ac:dyDescent="0.25">
      <c r="E81">
        <v>98.75</v>
      </c>
      <c r="F81">
        <v>24.56</v>
      </c>
    </row>
    <row r="82" spans="5:6" x14ac:dyDescent="0.25">
      <c r="E82">
        <v>100</v>
      </c>
      <c r="F82">
        <v>24.38</v>
      </c>
    </row>
    <row r="83" spans="5:6" x14ac:dyDescent="0.25">
      <c r="E83">
        <v>101.25</v>
      </c>
      <c r="F83">
        <v>24.21</v>
      </c>
    </row>
    <row r="84" spans="5:6" x14ac:dyDescent="0.25">
      <c r="E84">
        <v>102.5</v>
      </c>
      <c r="F84">
        <v>24.04</v>
      </c>
    </row>
    <row r="85" spans="5:6" x14ac:dyDescent="0.25">
      <c r="E85">
        <v>103.75</v>
      </c>
      <c r="F85">
        <v>23.88</v>
      </c>
    </row>
    <row r="86" spans="5:6" x14ac:dyDescent="0.25">
      <c r="E86">
        <v>105</v>
      </c>
      <c r="F86">
        <v>23.73</v>
      </c>
    </row>
    <row r="87" spans="5:6" x14ac:dyDescent="0.25">
      <c r="E87">
        <v>106.25</v>
      </c>
      <c r="F87">
        <v>23.58</v>
      </c>
    </row>
    <row r="88" spans="5:6" x14ac:dyDescent="0.25">
      <c r="E88">
        <v>107.5</v>
      </c>
      <c r="F88">
        <v>23.44</v>
      </c>
    </row>
    <row r="89" spans="5:6" x14ac:dyDescent="0.25">
      <c r="E89">
        <v>108.75</v>
      </c>
      <c r="F89">
        <v>23.3</v>
      </c>
    </row>
    <row r="90" spans="5:6" x14ac:dyDescent="0.25">
      <c r="E90">
        <v>110</v>
      </c>
      <c r="F90">
        <v>23.17</v>
      </c>
    </row>
    <row r="91" spans="5:6" x14ac:dyDescent="0.25">
      <c r="E91">
        <v>111.25</v>
      </c>
      <c r="F91">
        <v>23.04</v>
      </c>
    </row>
    <row r="92" spans="5:6" x14ac:dyDescent="0.25">
      <c r="E92">
        <v>112.5</v>
      </c>
      <c r="F92">
        <v>22.92</v>
      </c>
    </row>
    <row r="93" spans="5:6" x14ac:dyDescent="0.25">
      <c r="E93">
        <v>113.75</v>
      </c>
      <c r="F93">
        <v>22.81</v>
      </c>
    </row>
    <row r="94" spans="5:6" x14ac:dyDescent="0.25">
      <c r="E94">
        <v>115</v>
      </c>
      <c r="F94">
        <v>22.7</v>
      </c>
    </row>
    <row r="95" spans="5:6" x14ac:dyDescent="0.25">
      <c r="E95">
        <v>116.25</v>
      </c>
      <c r="F95">
        <v>22.59</v>
      </c>
    </row>
    <row r="96" spans="5:6" x14ac:dyDescent="0.25">
      <c r="E96">
        <v>117.5</v>
      </c>
      <c r="F96">
        <v>22.49</v>
      </c>
    </row>
    <row r="97" spans="5:6" x14ac:dyDescent="0.25">
      <c r="E97">
        <v>118.75</v>
      </c>
      <c r="F97">
        <v>22.39</v>
      </c>
    </row>
    <row r="98" spans="5:6" x14ac:dyDescent="0.25">
      <c r="E98">
        <v>120</v>
      </c>
      <c r="F98">
        <v>22.3</v>
      </c>
    </row>
  </sheetData>
  <sortState ref="B3:B66">
    <sortCondition descending="1" ref="B3:B6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Lock</dc:creator>
  <cp:lastModifiedBy>Andrew Lock</cp:lastModifiedBy>
  <dcterms:created xsi:type="dcterms:W3CDTF">2018-05-31T05:27:06Z</dcterms:created>
  <dcterms:modified xsi:type="dcterms:W3CDTF">2018-10-16T02:11:40Z</dcterms:modified>
</cp:coreProperties>
</file>