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\Documents\Projects\225227\"/>
    </mc:Choice>
  </mc:AlternateContent>
  <bookViews>
    <workbookView xWindow="0" yWindow="0" windowWidth="25650" windowHeight="9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1" l="1"/>
  <c r="R33" i="1"/>
  <c r="R32" i="1"/>
  <c r="H10" i="1" l="1"/>
  <c r="H17" i="1"/>
  <c r="H9" i="1" l="1"/>
</calcChain>
</file>

<file path=xl/sharedStrings.xml><?xml version="1.0" encoding="utf-8"?>
<sst xmlns="http://schemas.openxmlformats.org/spreadsheetml/2006/main" count="153" uniqueCount="49">
  <si>
    <t>Ac-225</t>
  </si>
  <si>
    <t>Ac-227</t>
  </si>
  <si>
    <t>Organ</t>
  </si>
  <si>
    <t>Kidney</t>
  </si>
  <si>
    <t>Liver</t>
  </si>
  <si>
    <t>Spleen</t>
  </si>
  <si>
    <t>Trastuzumab-DOTA-Ac-225</t>
  </si>
  <si>
    <t>125 d</t>
  </si>
  <si>
    <t>100 d</t>
  </si>
  <si>
    <t>Cumulative Dose</t>
  </si>
  <si>
    <t>Dose per Day</t>
  </si>
  <si>
    <t>7946 d</t>
  </si>
  <si>
    <t>200 d</t>
  </si>
  <si>
    <t>7 d</t>
  </si>
  <si>
    <t>1.33 d</t>
  </si>
  <si>
    <t>1 d</t>
  </si>
  <si>
    <t>Ac-225 (Gy)</t>
  </si>
  <si>
    <t>(95% CI)</t>
  </si>
  <si>
    <t>Ac-227 (Gy)</t>
  </si>
  <si>
    <t>(0.49-0.58)</t>
  </si>
  <si>
    <t>(2.93-3.12)</t>
  </si>
  <si>
    <t>(17.0-23.8)</t>
  </si>
  <si>
    <t>(0.062-0.067)</t>
  </si>
  <si>
    <t>(0.0136-0.0140)</t>
  </si>
  <si>
    <t>(0.71-1.1)</t>
  </si>
  <si>
    <t>(29.6-37.7)</t>
  </si>
  <si>
    <t>(0.051-0.065)</t>
  </si>
  <si>
    <t>(1.35-1.49)</t>
  </si>
  <si>
    <t>(11.3-12.2)</t>
  </si>
  <si>
    <t>(0.023-0.026)</t>
  </si>
  <si>
    <t>DOTA-Ac-225</t>
  </si>
  <si>
    <t>Mouse Calculated Dose</t>
  </si>
  <si>
    <t>Time of Maximum Dose</t>
  </si>
  <si>
    <t>(0.015-0.018)</t>
  </si>
  <si>
    <t>1 h</t>
  </si>
  <si>
    <t>(3.0E-03-3.5E-03)</t>
  </si>
  <si>
    <t>(4.1E-03-4.4E-03)</t>
  </si>
  <si>
    <t>(2.9E-03-3.1E-03)</t>
  </si>
  <si>
    <t>(5.1E-05-5.6E-05)</t>
  </si>
  <si>
    <t>(3.4E-04-3.7E-04</t>
  </si>
  <si>
    <t>(5.2E-04-6E-04)</t>
  </si>
  <si>
    <t>(0.16-0.17)</t>
  </si>
  <si>
    <t>(0.24-0.45)</t>
  </si>
  <si>
    <t>(4.1E-05-7.7E-05)</t>
  </si>
  <si>
    <t>(0.30-0.33)</t>
  </si>
  <si>
    <t>(0.19-0.21)</t>
  </si>
  <si>
    <t>(2.7E-05-2.9E-05)</t>
  </si>
  <si>
    <r>
      <t xml:space="preserve">Table 1. </t>
    </r>
    <r>
      <rPr>
        <sz val="11"/>
        <color theme="1"/>
        <rFont val="Calibri"/>
        <family val="2"/>
        <scheme val="minor"/>
      </rPr>
      <t>Summary of Dose Modeling.</t>
    </r>
  </si>
  <si>
    <t>use this one 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</si>
</sst>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1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/>
    <xf numFmtId="2" fontId="0" fillId="0" borderId="0" xfId="0" applyNumberFormat="1" applyFont="1" applyBorder="1" applyAlignment="1">
      <alignment horizontal="left" vertical="center"/>
    </xf>
    <xf numFmtId="11" fontId="0" fillId="0" borderId="0" xfId="0" applyNumberFormat="1" applyFont="1" applyBorder="1" applyAlignment="1">
      <alignment horizontal="left" vertical="center"/>
    </xf>
    <xf numFmtId="11" fontId="0" fillId="0" borderId="0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11" fontId="0" fillId="0" borderId="1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3" fillId="0" borderId="0" xfId="0" applyFont="1"/>
    <xf numFmtId="0" fontId="0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2"/>
  <sheetViews>
    <sheetView showGridLines="0" tabSelected="1" topLeftCell="E10" workbookViewId="0">
      <selection activeCell="J43" sqref="J43"/>
    </sheetView>
  </sheetViews>
  <sheetFormatPr defaultRowHeight="15" x14ac:dyDescent="0.25"/>
  <cols>
    <col min="1" max="1" width="25.42578125" customWidth="1"/>
    <col min="2" max="2" width="16.7109375" customWidth="1"/>
    <col min="3" max="3" width="9.85546875" customWidth="1"/>
    <col min="4" max="4" width="14" customWidth="1"/>
    <col min="5" max="5" width="8.42578125" customWidth="1"/>
    <col min="6" max="6" width="13" customWidth="1"/>
    <col min="7" max="7" width="15.5703125" customWidth="1"/>
    <col min="8" max="8" width="12.85546875" customWidth="1"/>
    <col min="9" max="9" width="14.42578125" bestFit="1" customWidth="1"/>
    <col min="10" max="10" width="20" customWidth="1"/>
    <col min="11" max="11" width="9.7109375" customWidth="1"/>
    <col min="12" max="12" width="16.140625" customWidth="1"/>
    <col min="13" max="13" width="10.28515625" customWidth="1"/>
    <col min="14" max="14" width="11.42578125" customWidth="1"/>
    <col min="15" max="15" width="8" customWidth="1"/>
    <col min="16" max="16" width="11.140625" bestFit="1" customWidth="1"/>
    <col min="17" max="17" width="15.85546875" bestFit="1" customWidth="1"/>
    <col min="18" max="18" width="11.140625" bestFit="1" customWidth="1"/>
    <col min="19" max="19" width="15.85546875" bestFit="1" customWidth="1"/>
  </cols>
  <sheetData>
    <row r="3" spans="1:11" ht="15.75" thickBot="1" x14ac:dyDescent="0.3">
      <c r="A3" s="23" t="s">
        <v>47</v>
      </c>
      <c r="B3" s="22"/>
      <c r="C3" s="22"/>
      <c r="D3" s="22"/>
      <c r="E3" s="22"/>
      <c r="F3" s="22"/>
      <c r="G3" s="22"/>
      <c r="H3" s="22"/>
      <c r="I3" s="22"/>
    </row>
    <row r="4" spans="1:11" ht="15.75" x14ac:dyDescent="0.25">
      <c r="A4" s="2"/>
      <c r="B4" s="2"/>
      <c r="C4" s="21" t="s">
        <v>32</v>
      </c>
      <c r="D4" s="21"/>
      <c r="E4" s="4"/>
      <c r="F4" s="21" t="s">
        <v>31</v>
      </c>
      <c r="G4" s="21"/>
      <c r="H4" s="21"/>
      <c r="I4" s="21"/>
      <c r="J4" s="19"/>
      <c r="K4" s="19"/>
    </row>
    <row r="5" spans="1:11" x14ac:dyDescent="0.25">
      <c r="A5" s="2"/>
      <c r="B5" s="2"/>
      <c r="C5" s="4" t="s">
        <v>0</v>
      </c>
      <c r="D5" s="4" t="s">
        <v>1</v>
      </c>
      <c r="E5" s="4" t="s">
        <v>2</v>
      </c>
      <c r="F5" s="4" t="s">
        <v>16</v>
      </c>
      <c r="G5" s="4" t="s">
        <v>17</v>
      </c>
      <c r="H5" s="4" t="s">
        <v>18</v>
      </c>
      <c r="I5" s="4" t="s">
        <v>17</v>
      </c>
      <c r="J5" s="7"/>
      <c r="K5" s="7"/>
    </row>
    <row r="6" spans="1:11" x14ac:dyDescent="0.25">
      <c r="A6" s="20" t="s">
        <v>6</v>
      </c>
      <c r="B6" s="16" t="s">
        <v>9</v>
      </c>
      <c r="C6" s="2" t="s">
        <v>7</v>
      </c>
      <c r="D6" s="2" t="s">
        <v>11</v>
      </c>
      <c r="E6" s="2" t="s">
        <v>3</v>
      </c>
      <c r="F6" s="2">
        <v>0.54</v>
      </c>
      <c r="G6" s="2" t="s">
        <v>19</v>
      </c>
      <c r="H6" s="2">
        <v>1.42</v>
      </c>
      <c r="I6" s="2" t="s">
        <v>27</v>
      </c>
      <c r="J6" s="2"/>
      <c r="K6" s="2"/>
    </row>
    <row r="7" spans="1:11" x14ac:dyDescent="0.25">
      <c r="A7" s="20"/>
      <c r="B7" s="16"/>
      <c r="C7" s="2" t="s">
        <v>7</v>
      </c>
      <c r="D7" s="2" t="s">
        <v>11</v>
      </c>
      <c r="E7" s="2" t="s">
        <v>4</v>
      </c>
      <c r="F7" s="2">
        <v>3.03</v>
      </c>
      <c r="G7" s="2" t="s">
        <v>20</v>
      </c>
      <c r="H7" s="2">
        <v>11.8</v>
      </c>
      <c r="I7" s="2" t="s">
        <v>28</v>
      </c>
      <c r="J7" s="2"/>
      <c r="K7" s="2"/>
    </row>
    <row r="8" spans="1:11" x14ac:dyDescent="0.25">
      <c r="A8" s="20"/>
      <c r="B8" s="17"/>
      <c r="C8" s="3" t="s">
        <v>7</v>
      </c>
      <c r="D8" s="3" t="s">
        <v>11</v>
      </c>
      <c r="E8" s="3" t="s">
        <v>5</v>
      </c>
      <c r="F8" s="3">
        <v>20.399999999999999</v>
      </c>
      <c r="G8" s="3" t="s">
        <v>21</v>
      </c>
      <c r="H8" s="3">
        <v>33.700000000000003</v>
      </c>
      <c r="I8" s="3" t="s">
        <v>25</v>
      </c>
      <c r="J8" s="2"/>
      <c r="K8" s="2"/>
    </row>
    <row r="9" spans="1:11" x14ac:dyDescent="0.25">
      <c r="A9" s="20"/>
      <c r="B9" s="16" t="s">
        <v>10</v>
      </c>
      <c r="C9" s="2" t="s">
        <v>15</v>
      </c>
      <c r="D9" s="2" t="s">
        <v>12</v>
      </c>
      <c r="E9" s="2" t="s">
        <v>3</v>
      </c>
      <c r="F9" s="2">
        <v>0.06</v>
      </c>
      <c r="G9" s="2" t="s">
        <v>22</v>
      </c>
      <c r="H9" s="2">
        <f>2.4/100</f>
        <v>2.4E-2</v>
      </c>
      <c r="I9" s="2" t="s">
        <v>29</v>
      </c>
      <c r="J9" s="2"/>
      <c r="K9" s="2"/>
    </row>
    <row r="10" spans="1:11" x14ac:dyDescent="0.25">
      <c r="A10" s="20"/>
      <c r="B10" s="16"/>
      <c r="C10" s="2" t="s">
        <v>14</v>
      </c>
      <c r="D10" s="2" t="s">
        <v>12</v>
      </c>
      <c r="E10" s="2" t="s">
        <v>4</v>
      </c>
      <c r="F10" s="2">
        <v>0.13800000000000001</v>
      </c>
      <c r="G10" s="2" t="s">
        <v>23</v>
      </c>
      <c r="H10" s="11">
        <f>0.2</f>
        <v>0.2</v>
      </c>
      <c r="I10" s="2" t="s">
        <v>45</v>
      </c>
      <c r="J10" s="2"/>
      <c r="K10" s="2"/>
    </row>
    <row r="11" spans="1:11" x14ac:dyDescent="0.25">
      <c r="A11" s="21"/>
      <c r="B11" s="17"/>
      <c r="C11" s="3" t="s">
        <v>13</v>
      </c>
      <c r="D11" s="3" t="s">
        <v>12</v>
      </c>
      <c r="E11" s="3" t="s">
        <v>5</v>
      </c>
      <c r="F11" s="3">
        <v>0.88</v>
      </c>
      <c r="G11" s="3" t="s">
        <v>24</v>
      </c>
      <c r="H11" s="3">
        <v>5.8000000000000003E-2</v>
      </c>
      <c r="I11" s="3" t="s">
        <v>26</v>
      </c>
      <c r="J11" s="2"/>
      <c r="K11" s="2"/>
    </row>
    <row r="12" spans="1:11" x14ac:dyDescent="0.25">
      <c r="A12" s="14" t="s">
        <v>30</v>
      </c>
      <c r="B12" s="15" t="s">
        <v>9</v>
      </c>
      <c r="C12" s="5" t="s">
        <v>8</v>
      </c>
      <c r="D12" s="5" t="s">
        <v>11</v>
      </c>
      <c r="E12" s="5" t="s">
        <v>3</v>
      </c>
      <c r="F12" s="5">
        <v>1.7000000000000001E-2</v>
      </c>
      <c r="G12" s="5" t="s">
        <v>33</v>
      </c>
      <c r="H12" s="1">
        <v>0.31</v>
      </c>
      <c r="I12" s="1" t="s">
        <v>44</v>
      </c>
      <c r="J12" s="2"/>
      <c r="K12" s="6"/>
    </row>
    <row r="13" spans="1:11" x14ac:dyDescent="0.25">
      <c r="A13" s="14"/>
      <c r="B13" s="16"/>
      <c r="C13" s="2" t="s">
        <v>8</v>
      </c>
      <c r="D13" s="2" t="s">
        <v>11</v>
      </c>
      <c r="E13" s="2" t="s">
        <v>4</v>
      </c>
      <c r="F13" s="10">
        <v>3.2399999999999998E-3</v>
      </c>
      <c r="G13" s="2" t="s">
        <v>35</v>
      </c>
      <c r="H13" s="11">
        <v>0.16</v>
      </c>
      <c r="I13" s="2" t="s">
        <v>41</v>
      </c>
      <c r="J13" s="2"/>
      <c r="K13" s="6"/>
    </row>
    <row r="14" spans="1:11" x14ac:dyDescent="0.25">
      <c r="A14" s="14"/>
      <c r="B14" s="17"/>
      <c r="C14" s="3" t="s">
        <v>8</v>
      </c>
      <c r="D14" s="3" t="s">
        <v>11</v>
      </c>
      <c r="E14" s="3" t="s">
        <v>5</v>
      </c>
      <c r="F14" s="9">
        <v>4.1999999999999997E-3</v>
      </c>
      <c r="G14" s="9" t="s">
        <v>36</v>
      </c>
      <c r="H14" s="12">
        <v>0.35</v>
      </c>
      <c r="I14" s="3" t="s">
        <v>42</v>
      </c>
      <c r="J14" s="2"/>
      <c r="K14" s="6"/>
    </row>
    <row r="15" spans="1:11" x14ac:dyDescent="0.25">
      <c r="A15" s="14"/>
      <c r="B15" s="18" t="s">
        <v>10</v>
      </c>
      <c r="C15" s="1" t="s">
        <v>34</v>
      </c>
      <c r="D15" s="1" t="s">
        <v>12</v>
      </c>
      <c r="E15" s="1" t="s">
        <v>3</v>
      </c>
      <c r="F15" s="8">
        <v>3.0000000000000001E-3</v>
      </c>
      <c r="G15" s="1" t="s">
        <v>37</v>
      </c>
      <c r="H15" s="8">
        <v>5.3999999999999998E-5</v>
      </c>
      <c r="I15" s="1" t="s">
        <v>38</v>
      </c>
      <c r="J15" s="2"/>
      <c r="K15" s="6"/>
    </row>
    <row r="16" spans="1:11" x14ac:dyDescent="0.25">
      <c r="A16" s="14"/>
      <c r="B16" s="18"/>
      <c r="C16" s="1" t="s">
        <v>34</v>
      </c>
      <c r="D16" s="1" t="s">
        <v>12</v>
      </c>
      <c r="E16" s="1" t="s">
        <v>4</v>
      </c>
      <c r="F16" s="8">
        <v>3.6000000000000002E-4</v>
      </c>
      <c r="G16" s="1" t="s">
        <v>39</v>
      </c>
      <c r="H16" s="13">
        <v>2.8E-5</v>
      </c>
      <c r="I16" s="1" t="s">
        <v>46</v>
      </c>
      <c r="J16" s="2"/>
      <c r="K16" s="6"/>
    </row>
    <row r="17" spans="1:19" x14ac:dyDescent="0.25">
      <c r="A17" s="14"/>
      <c r="B17" s="18"/>
      <c r="C17" s="1" t="s">
        <v>34</v>
      </c>
      <c r="D17" s="1" t="s">
        <v>12</v>
      </c>
      <c r="E17" s="1" t="s">
        <v>5</v>
      </c>
      <c r="F17" s="8">
        <v>5.5999999999999995E-4</v>
      </c>
      <c r="G17" s="1" t="s">
        <v>40</v>
      </c>
      <c r="H17" s="8">
        <f>0.000059</f>
        <v>5.8999999999999998E-5</v>
      </c>
      <c r="I17" s="1" t="s">
        <v>43</v>
      </c>
      <c r="J17" s="2"/>
      <c r="K17" s="6"/>
    </row>
    <row r="24" spans="1:19" ht="15.75" thickBot="1" x14ac:dyDescent="0.3">
      <c r="L24" s="23" t="s">
        <v>47</v>
      </c>
      <c r="M24" s="22"/>
      <c r="N24" s="22"/>
      <c r="O24" s="22"/>
      <c r="P24" s="22"/>
      <c r="Q24" s="22"/>
      <c r="R24" s="22"/>
      <c r="S24" s="22"/>
    </row>
    <row r="25" spans="1:19" ht="15.75" thickBot="1" x14ac:dyDescent="0.3">
      <c r="K25" s="2"/>
      <c r="L25" s="25"/>
      <c r="M25" s="26" t="s">
        <v>32</v>
      </c>
      <c r="N25" s="26"/>
      <c r="O25" s="35"/>
      <c r="P25" s="38" t="s">
        <v>31</v>
      </c>
      <c r="Q25" s="38"/>
      <c r="R25" s="38"/>
      <c r="S25" s="38"/>
    </row>
    <row r="26" spans="1:19" ht="15" customHeight="1" thickBot="1" x14ac:dyDescent="0.3">
      <c r="K26" s="2"/>
      <c r="L26" s="25"/>
      <c r="M26" s="31" t="s">
        <v>0</v>
      </c>
      <c r="N26" s="31" t="s">
        <v>1</v>
      </c>
      <c r="O26" s="31" t="s">
        <v>2</v>
      </c>
      <c r="P26" s="31" t="s">
        <v>16</v>
      </c>
      <c r="Q26" s="31" t="s">
        <v>17</v>
      </c>
      <c r="R26" s="31" t="s">
        <v>18</v>
      </c>
      <c r="S26" s="31" t="s">
        <v>17</v>
      </c>
    </row>
    <row r="27" spans="1:19" ht="15.75" thickBot="1" x14ac:dyDescent="0.3">
      <c r="K27" s="6"/>
      <c r="L27" s="36" t="s">
        <v>6</v>
      </c>
      <c r="M27" s="36"/>
      <c r="N27" s="36"/>
      <c r="O27" s="36"/>
      <c r="P27" s="36"/>
      <c r="Q27" s="36"/>
      <c r="R27" s="36"/>
      <c r="S27" s="36"/>
    </row>
    <row r="28" spans="1:19" ht="15" customHeight="1" x14ac:dyDescent="0.25">
      <c r="K28" s="24"/>
      <c r="L28" s="33" t="s">
        <v>9</v>
      </c>
      <c r="M28" s="25" t="s">
        <v>7</v>
      </c>
      <c r="N28" s="25" t="s">
        <v>11</v>
      </c>
      <c r="O28" s="25" t="s">
        <v>3</v>
      </c>
      <c r="P28" s="25">
        <v>0.54</v>
      </c>
      <c r="Q28" s="25" t="s">
        <v>19</v>
      </c>
      <c r="R28" s="25">
        <v>1.42</v>
      </c>
      <c r="S28" s="25" t="s">
        <v>27</v>
      </c>
    </row>
    <row r="29" spans="1:19" x14ac:dyDescent="0.25">
      <c r="K29" s="24"/>
      <c r="L29" s="33"/>
      <c r="M29" s="25" t="s">
        <v>7</v>
      </c>
      <c r="N29" s="25" t="s">
        <v>11</v>
      </c>
      <c r="O29" s="25" t="s">
        <v>4</v>
      </c>
      <c r="P29" s="25">
        <v>3.03</v>
      </c>
      <c r="Q29" s="25" t="s">
        <v>20</v>
      </c>
      <c r="R29" s="25">
        <v>11.8</v>
      </c>
      <c r="S29" s="25" t="s">
        <v>28</v>
      </c>
    </row>
    <row r="30" spans="1:19" x14ac:dyDescent="0.25">
      <c r="K30" s="24"/>
      <c r="L30" s="33"/>
      <c r="M30" s="25" t="s">
        <v>7</v>
      </c>
      <c r="N30" s="25" t="s">
        <v>11</v>
      </c>
      <c r="O30" s="25" t="s">
        <v>5</v>
      </c>
      <c r="P30" s="25">
        <v>20.399999999999999</v>
      </c>
      <c r="Q30" s="25" t="s">
        <v>21</v>
      </c>
      <c r="R30" s="25">
        <v>33.700000000000003</v>
      </c>
      <c r="S30" s="25" t="s">
        <v>25</v>
      </c>
    </row>
    <row r="31" spans="1:19" ht="5.25" customHeight="1" x14ac:dyDescent="0.25">
      <c r="K31" s="24"/>
      <c r="L31" s="33"/>
      <c r="M31" s="27"/>
      <c r="N31" s="27"/>
      <c r="O31" s="27"/>
      <c r="P31" s="27"/>
      <c r="Q31" s="27"/>
      <c r="R31" s="27"/>
      <c r="S31" s="27"/>
    </row>
    <row r="32" spans="1:19" ht="15" customHeight="1" x14ac:dyDescent="0.35">
      <c r="G32" s="37" t="s">
        <v>48</v>
      </c>
      <c r="K32" s="24"/>
      <c r="L32" s="33" t="s">
        <v>10</v>
      </c>
      <c r="M32" s="25" t="s">
        <v>15</v>
      </c>
      <c r="N32" s="25" t="s">
        <v>12</v>
      </c>
      <c r="O32" s="25" t="s">
        <v>3</v>
      </c>
      <c r="P32" s="25">
        <v>0.06</v>
      </c>
      <c r="Q32" s="25" t="s">
        <v>22</v>
      </c>
      <c r="R32" s="25">
        <f>2.4/100</f>
        <v>2.4E-2</v>
      </c>
      <c r="S32" s="25" t="s">
        <v>29</v>
      </c>
    </row>
    <row r="33" spans="11:19" x14ac:dyDescent="0.25">
      <c r="K33" s="6"/>
      <c r="L33" s="33"/>
      <c r="M33" s="25" t="s">
        <v>14</v>
      </c>
      <c r="N33" s="25" t="s">
        <v>12</v>
      </c>
      <c r="O33" s="25" t="s">
        <v>4</v>
      </c>
      <c r="P33" s="25">
        <v>0.13800000000000001</v>
      </c>
      <c r="Q33" s="25" t="s">
        <v>23</v>
      </c>
      <c r="R33" s="28">
        <f>0.2</f>
        <v>0.2</v>
      </c>
      <c r="S33" s="25" t="s">
        <v>45</v>
      </c>
    </row>
    <row r="34" spans="11:19" x14ac:dyDescent="0.25">
      <c r="K34" s="6"/>
      <c r="L34" s="33"/>
      <c r="M34" s="25" t="s">
        <v>13</v>
      </c>
      <c r="N34" s="25" t="s">
        <v>12</v>
      </c>
      <c r="O34" s="25" t="s">
        <v>5</v>
      </c>
      <c r="P34" s="25">
        <v>0.88</v>
      </c>
      <c r="Q34" s="25" t="s">
        <v>24</v>
      </c>
      <c r="R34" s="25">
        <v>5.8000000000000003E-2</v>
      </c>
      <c r="S34" s="25" t="s">
        <v>26</v>
      </c>
    </row>
    <row r="35" spans="11:19" ht="15" customHeight="1" thickBot="1" x14ac:dyDescent="0.3">
      <c r="K35" s="6"/>
      <c r="L35" s="36" t="s">
        <v>30</v>
      </c>
      <c r="M35" s="36"/>
      <c r="N35" s="36"/>
      <c r="O35" s="36"/>
      <c r="P35" s="36"/>
      <c r="Q35" s="36"/>
      <c r="R35" s="36"/>
      <c r="S35" s="36"/>
    </row>
    <row r="36" spans="11:19" x14ac:dyDescent="0.25">
      <c r="K36" s="24"/>
      <c r="L36" s="33" t="s">
        <v>9</v>
      </c>
      <c r="M36" s="25" t="s">
        <v>8</v>
      </c>
      <c r="N36" s="25" t="s">
        <v>11</v>
      </c>
      <c r="O36" s="25" t="s">
        <v>3</v>
      </c>
      <c r="P36" s="25">
        <v>1.7000000000000001E-2</v>
      </c>
      <c r="Q36" s="25" t="s">
        <v>33</v>
      </c>
      <c r="R36" s="25">
        <v>0.31</v>
      </c>
      <c r="S36" s="25" t="s">
        <v>44</v>
      </c>
    </row>
    <row r="37" spans="11:19" x14ac:dyDescent="0.25">
      <c r="K37" s="24"/>
      <c r="L37" s="33"/>
      <c r="M37" s="25" t="s">
        <v>8</v>
      </c>
      <c r="N37" s="25" t="s">
        <v>11</v>
      </c>
      <c r="O37" s="25" t="s">
        <v>4</v>
      </c>
      <c r="P37" s="29">
        <v>3.2399999999999998E-3</v>
      </c>
      <c r="Q37" s="25" t="s">
        <v>35</v>
      </c>
      <c r="R37" s="28">
        <v>0.16</v>
      </c>
      <c r="S37" s="25" t="s">
        <v>41</v>
      </c>
    </row>
    <row r="38" spans="11:19" x14ac:dyDescent="0.25">
      <c r="K38" s="24"/>
      <c r="L38" s="33"/>
      <c r="M38" s="25" t="s">
        <v>8</v>
      </c>
      <c r="N38" s="25" t="s">
        <v>11</v>
      </c>
      <c r="O38" s="25" t="s">
        <v>5</v>
      </c>
      <c r="P38" s="29">
        <v>4.1999999999999997E-3</v>
      </c>
      <c r="Q38" s="29" t="s">
        <v>36</v>
      </c>
      <c r="R38" s="28">
        <v>0.35</v>
      </c>
      <c r="S38" s="25" t="s">
        <v>42</v>
      </c>
    </row>
    <row r="39" spans="11:19" ht="6" customHeight="1" x14ac:dyDescent="0.25">
      <c r="K39" s="24"/>
      <c r="L39" s="33"/>
      <c r="M39" s="27"/>
      <c r="N39" s="27"/>
      <c r="O39" s="27"/>
      <c r="P39" s="27"/>
      <c r="Q39" s="27"/>
      <c r="R39" s="27"/>
      <c r="S39" s="27"/>
    </row>
    <row r="40" spans="11:19" x14ac:dyDescent="0.25">
      <c r="K40" s="24"/>
      <c r="L40" s="33" t="s">
        <v>10</v>
      </c>
      <c r="M40" s="25" t="s">
        <v>34</v>
      </c>
      <c r="N40" s="25" t="s">
        <v>12</v>
      </c>
      <c r="O40" s="25" t="s">
        <v>3</v>
      </c>
      <c r="P40" s="29">
        <v>3.0000000000000001E-3</v>
      </c>
      <c r="Q40" s="25" t="s">
        <v>37</v>
      </c>
      <c r="R40" s="29">
        <v>5.3999999999999998E-5</v>
      </c>
      <c r="S40" s="25" t="s">
        <v>38</v>
      </c>
    </row>
    <row r="41" spans="11:19" x14ac:dyDescent="0.25">
      <c r="K41" s="24"/>
      <c r="L41" s="33"/>
      <c r="M41" s="25" t="s">
        <v>34</v>
      </c>
      <c r="N41" s="25" t="s">
        <v>12</v>
      </c>
      <c r="O41" s="25" t="s">
        <v>4</v>
      </c>
      <c r="P41" s="29">
        <v>3.6000000000000002E-4</v>
      </c>
      <c r="Q41" s="25" t="s">
        <v>39</v>
      </c>
      <c r="R41" s="30">
        <v>2.8E-5</v>
      </c>
      <c r="S41" s="25" t="s">
        <v>46</v>
      </c>
    </row>
    <row r="42" spans="11:19" ht="15.75" thickBot="1" x14ac:dyDescent="0.3">
      <c r="K42" s="6"/>
      <c r="L42" s="34"/>
      <c r="M42" s="31" t="s">
        <v>34</v>
      </c>
      <c r="N42" s="31" t="s">
        <v>12</v>
      </c>
      <c r="O42" s="31" t="s">
        <v>5</v>
      </c>
      <c r="P42" s="32">
        <v>5.5999999999999995E-4</v>
      </c>
      <c r="Q42" s="31" t="s">
        <v>40</v>
      </c>
      <c r="R42" s="32">
        <f>0.000059</f>
        <v>5.8999999999999998E-5</v>
      </c>
      <c r="S42" s="31" t="s">
        <v>43</v>
      </c>
    </row>
  </sheetData>
  <mergeCells count="12">
    <mergeCell ref="L27:S27"/>
    <mergeCell ref="L35:S35"/>
    <mergeCell ref="P25:S25"/>
    <mergeCell ref="A12:A17"/>
    <mergeCell ref="B12:B14"/>
    <mergeCell ref="B15:B17"/>
    <mergeCell ref="J4:K4"/>
    <mergeCell ref="B6:B8"/>
    <mergeCell ref="B9:B11"/>
    <mergeCell ref="A6:A11"/>
    <mergeCell ref="C4:D4"/>
    <mergeCell ref="F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Lakes</dc:creator>
  <cp:lastModifiedBy>Andrew</cp:lastModifiedBy>
  <dcterms:created xsi:type="dcterms:W3CDTF">2019-08-07T23:16:51Z</dcterms:created>
  <dcterms:modified xsi:type="dcterms:W3CDTF">2019-08-08T05:30:47Z</dcterms:modified>
</cp:coreProperties>
</file>